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1"/>
  </bookViews>
  <sheets>
    <sheet name="Таблица" sheetId="1" r:id="rId1"/>
    <sheet name="Перевод" sheetId="2" r:id="rId2"/>
  </sheets>
  <definedNames/>
  <calcPr fullCalcOnLoad="1"/>
</workbook>
</file>

<file path=xl/sharedStrings.xml><?xml version="1.0" encoding="utf-8"?>
<sst xmlns="http://schemas.openxmlformats.org/spreadsheetml/2006/main" count="142" uniqueCount="119">
  <si>
    <t>янв 2014</t>
  </si>
  <si>
    <t>янв 2015</t>
  </si>
  <si>
    <t>ДТП</t>
  </si>
  <si>
    <t>Погибло</t>
  </si>
  <si>
    <t>Ранено</t>
  </si>
  <si>
    <t>Кировская область</t>
  </si>
  <si>
    <t>Арбажский район</t>
  </si>
  <si>
    <t>Афанасьевский район</t>
  </si>
  <si>
    <t>Белохолуницкий район</t>
  </si>
  <si>
    <t>Богородский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</si>
  <si>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</si>
  <si>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</si>
  <si>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</si>
  <si>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</si>
  <si>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</si>
  <si>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Кильмезский район</t>
  </si>
  <si>
    <t>Кикнурский район</t>
  </si>
  <si>
    <t>Кирово-Чепецкий район</t>
  </si>
  <si>
    <t>Котельнический район</t>
  </si>
  <si>
    <t>Куменский район</t>
  </si>
  <si>
    <t>Лебяжский район</t>
  </si>
  <si>
    <t>Лузский район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</si>
  <si>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</si>
  <si>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</si>
  <si>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</si>
  <si>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</si>
  <si>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</si>
  <si>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</si>
  <si>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</si>
  <si>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</si>
  <si>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</si>
  <si>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</t>
  </si>
  <si>
    <t>Санчурский район</t>
  </si>
  <si>
    <t>Свечинский район</t>
  </si>
  <si>
    <t>Слободской район</t>
  </si>
  <si>
    <t>Советский район</t>
  </si>
  <si>
    <t>Сунской район</t>
  </si>
  <si>
    <t>Тужинский район</t>
  </si>
  <si>
    <t>Унинский район</t>
  </si>
  <si>
    <t>Уржумский район</t>
  </si>
  <si>
    <t>Фаленский район</t>
  </si>
  <si>
    <t>Орловский район</t>
  </si>
  <si>
    <t>Шабалинский район</t>
  </si>
  <si>
    <t>Юрьянский район</t>
  </si>
  <si>
    <t>Яранский район</t>
  </si>
  <si>
    <t>Ленинский район</t>
  </si>
  <si>
    <t>Октябрьский район</t>
  </si>
  <si>
    <t>Первомайский район</t>
  </si>
  <si>
    <t>Нововятский район</t>
  </si>
  <si>
    <t>Прочие районы</t>
  </si>
  <si>
    <t xml:space="preserve">Погибло </t>
  </si>
  <si>
    <t>АППГ</t>
  </si>
  <si>
    <t>ТЕК</t>
  </si>
  <si>
    <t>%</t>
  </si>
  <si>
    <t>ЛЕНИНСКИЙ</t>
  </si>
  <si>
    <t>ОКТЯБРЬСКИЙ</t>
  </si>
  <si>
    <t>ПЕРВОМАЙСКИЙ</t>
  </si>
  <si>
    <t>Н-ВЯТСКИЙ</t>
  </si>
  <si>
    <t>г. КИРОВ</t>
  </si>
  <si>
    <t>В-КАМСКИЙ</t>
  </si>
  <si>
    <t>В-ПОЛЯНСКИЙ</t>
  </si>
  <si>
    <t>ЗУЕВСКИЙ</t>
  </si>
  <si>
    <t>ФАЛЕНСКИЙ</t>
  </si>
  <si>
    <t>МО"Зуевский"</t>
  </si>
  <si>
    <t>КИЛЬМЕЗСКИЙ</t>
  </si>
  <si>
    <t>НЕМСКИЙ</t>
  </si>
  <si>
    <t>СУНСКОЙ</t>
  </si>
  <si>
    <t>МО"Кильмезский"</t>
  </si>
  <si>
    <t>К-ЧЕПЕЦКИЙ</t>
  </si>
  <si>
    <t>ДАРОВСКОЙ</t>
  </si>
  <si>
    <t>КОТЕЛЬНИЧСКИЙ</t>
  </si>
  <si>
    <t>СВЕЧИНСКИЙ</t>
  </si>
  <si>
    <t>ШАБАЛИНСКИЙ</t>
  </si>
  <si>
    <t>МО"Котельнический"</t>
  </si>
  <si>
    <t>БОГОРОДСКИЙ</t>
  </si>
  <si>
    <t>КУМЕНСКИЙ</t>
  </si>
  <si>
    <t>УНИНСКИЙ</t>
  </si>
  <si>
    <t>МО"Куменский"</t>
  </si>
  <si>
    <t>ЛУЗСКИЙ</t>
  </si>
  <si>
    <t>ПОДОСИНОВСКИЙ</t>
  </si>
  <si>
    <t>МО"Лузский"</t>
  </si>
  <si>
    <t>МАЛМЫЖСКИЙ</t>
  </si>
  <si>
    <t>МУРАШИНСКИЙ</t>
  </si>
  <si>
    <t>ОПАРИНСКИЙ</t>
  </si>
  <si>
    <t>МО"Мурашинский"</t>
  </si>
  <si>
    <t>ЛЕБЯЖСКИЙ</t>
  </si>
  <si>
    <t>НОЛИНСКИЙ</t>
  </si>
  <si>
    <t>МО"Нолинский"</t>
  </si>
  <si>
    <t>АФАНАСЬЕВСКИЙ</t>
  </si>
  <si>
    <t>ОМУТНИНСКИЙ</t>
  </si>
  <si>
    <t>МО"Омутнинский"</t>
  </si>
  <si>
    <t>ВЕРХОШИЖЕМСКИЙ</t>
  </si>
  <si>
    <t>ОРИЧЕВСКИЙ</t>
  </si>
  <si>
    <t>МО"Оричевский"</t>
  </si>
  <si>
    <t>Б--ХОЛУНИЦКИЙ</t>
  </si>
  <si>
    <t>НАГОРСКИЙ</t>
  </si>
  <si>
    <t>СЛОБОДСКОЙ</t>
  </si>
  <si>
    <t>МО"Слободской"</t>
  </si>
  <si>
    <t>ПИЖАНСКИЙ</t>
  </si>
  <si>
    <t>СОВЕТСКИЙ</t>
  </si>
  <si>
    <t>МО"Советский"</t>
  </si>
  <si>
    <t>УРЖУМСКИЙ</t>
  </si>
  <si>
    <t>ОРЛОВСКИЙ</t>
  </si>
  <si>
    <t>ЮРЬЯНСКИЙ</t>
  </si>
  <si>
    <t>МО"Юрьянский"</t>
  </si>
  <si>
    <t>АРБАЖСКИЙ</t>
  </si>
  <si>
    <t>КИКНУРСКИЙ</t>
  </si>
  <si>
    <t>САНЧУРСКИЙ</t>
  </si>
  <si>
    <t>ТУЖИНСКИЙ</t>
  </si>
  <si>
    <t>ЯРАНСКИЙ</t>
  </si>
  <si>
    <t>МО"Яранский"</t>
  </si>
  <si>
    <t>Итого по районам</t>
  </si>
  <si>
    <t xml:space="preserve">ОБЛАСТЬ </t>
  </si>
  <si>
    <t>УМВД России по Кировской области</t>
  </si>
  <si>
    <t>Врио начальника УГИБДД</t>
  </si>
  <si>
    <t>майор полиции</t>
  </si>
  <si>
    <t>С.В. Лялин</t>
  </si>
  <si>
    <t>"        " декабря 2015г.</t>
  </si>
  <si>
    <t xml:space="preserve">Сведения о состоянии детского дорожно-транспортного травматизма за январь-декабрь 2015г.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</si>
</sst>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11"/>
      <name val="Arial Cyr"/>
      <family val="0"/>
    </font>
    <font>
      <sz val="10"/>
      <color indexed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 Cyr"/>
      <family val="0"/>
    </font>
    <font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rgb="FFBBBBBB"/>
      </top>
      <bottom/>
    </border>
  </borders>
  <cellStyleXfs count="62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center"/>
      <protection locked="0"/>
    </xf>
    <xf numFmtId="0" fontId="8" fillId="0" borderId="0" xfId="52" applyFont="1" applyFill="1" applyBorder="1" applyProtection="1">
      <alignment/>
      <protection/>
    </xf>
    <xf numFmtId="0" fontId="9" fillId="0" borderId="10" xfId="52" applyFont="1" applyBorder="1" applyAlignment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 indent="2"/>
      <protection/>
    </xf>
    <xf numFmtId="0" fontId="2" fillId="34" borderId="10" xfId="0" applyNumberFormat="1" applyFont="1" applyFill="1" applyBorder="1" applyAlignment="1" applyProtection="1">
      <alignment horizontal="left" vertical="center" wrapText="1" indent="3"/>
      <protection/>
    </xf>
    <xf numFmtId="0" fontId="3" fillId="0" borderId="0" xfId="52" applyFont="1" applyFill="1">
      <alignment/>
      <protection/>
    </xf>
    <xf numFmtId="0" fontId="3" fillId="0" borderId="10" xfId="52" applyFont="1" applyFill="1" applyBorder="1" applyAlignment="1">
      <alignment horizontal="left" vertical="top"/>
      <protection/>
    </xf>
    <xf numFmtId="0" fontId="3" fillId="0" borderId="10" xfId="52" applyFont="1" applyFill="1" applyBorder="1" applyAlignment="1">
      <alignment horizontal="center"/>
      <protection/>
    </xf>
    <xf numFmtId="164" fontId="3" fillId="0" borderId="10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Protection="1">
      <alignment/>
      <protection/>
    </xf>
    <xf numFmtId="0" fontId="5" fillId="0" borderId="10" xfId="52" applyFont="1" applyFill="1" applyBorder="1" applyAlignment="1">
      <alignment horizontal="center" vertical="top"/>
      <protection/>
    </xf>
    <xf numFmtId="164" fontId="5" fillId="0" borderId="10" xfId="52" applyNumberFormat="1" applyFont="1" applyFill="1" applyBorder="1" applyAlignment="1">
      <alignment horizontal="center"/>
      <protection/>
    </xf>
    <xf numFmtId="0" fontId="7" fillId="0" borderId="0" xfId="52" applyFont="1" applyFill="1">
      <alignment/>
      <protection/>
    </xf>
    <xf numFmtId="0" fontId="3" fillId="0" borderId="10" xfId="52" applyFont="1" applyFill="1" applyBorder="1" applyProtection="1">
      <alignment/>
      <protection/>
    </xf>
    <xf numFmtId="0" fontId="3" fillId="0" borderId="10" xfId="52" applyFont="1" applyFill="1" applyBorder="1" applyAlignment="1">
      <alignment horizontal="center" vertical="top"/>
      <protection/>
    </xf>
    <xf numFmtId="0" fontId="47" fillId="0" borderId="0" xfId="52" applyFont="1" applyFill="1" applyBorder="1" applyProtection="1">
      <alignment/>
      <protection/>
    </xf>
    <xf numFmtId="0" fontId="47" fillId="0" borderId="0" xfId="52" applyFont="1" applyFill="1">
      <alignment/>
      <protection/>
    </xf>
    <xf numFmtId="0" fontId="48" fillId="0" borderId="0" xfId="52" applyFont="1" applyFill="1">
      <alignment/>
      <protection/>
    </xf>
    <xf numFmtId="0" fontId="0" fillId="0" borderId="0" xfId="0" applyAlignment="1" applyProtection="1">
      <alignment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35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35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BBBBB"/>
      <rgbColor rgb="00E6E9F5"/>
      <rgbColor rgb="00FFFFFF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"/>
    </sheetView>
  </sheetViews>
  <sheetFormatPr defaultColWidth="5.7109375" defaultRowHeight="13.5" customHeight="1"/>
  <cols>
    <col min="1" max="1" width="24.28125" style="0" customWidth="1"/>
  </cols>
  <sheetData>
    <row r="1" spans="1:17" ht="13.5" customHeight="1">
      <c r="A1" s="28"/>
      <c r="B1" s="29" t="s">
        <v>0</v>
      </c>
      <c r="C1" s="29"/>
      <c r="D1" s="29"/>
      <c r="E1" s="29" t="s">
        <v>1</v>
      </c>
      <c r="F1" s="29"/>
      <c r="G1" s="29"/>
      <c r="I1" s="30" t="s">
        <v>2</v>
      </c>
      <c r="J1" s="30"/>
      <c r="K1" s="30"/>
      <c r="L1" s="30" t="s">
        <v>50</v>
      </c>
      <c r="M1" s="30"/>
      <c r="N1" s="30"/>
      <c r="O1" s="30" t="s">
        <v>4</v>
      </c>
      <c r="P1" s="30"/>
      <c r="Q1" s="30"/>
    </row>
    <row r="2" spans="1:17" ht="13.5" customHeight="1">
      <c r="A2" s="28"/>
      <c r="B2" s="8" t="s">
        <v>2</v>
      </c>
      <c r="C2" s="8" t="s">
        <v>3</v>
      </c>
      <c r="D2" s="8" t="s">
        <v>4</v>
      </c>
      <c r="E2" s="8" t="s">
        <v>2</v>
      </c>
      <c r="F2" s="8" t="s">
        <v>3</v>
      </c>
      <c r="G2" s="8" t="s">
        <v>4</v>
      </c>
      <c r="I2" s="7" t="s">
        <v>51</v>
      </c>
      <c r="J2" s="7" t="s">
        <v>52</v>
      </c>
      <c r="K2" s="7" t="s">
        <v>53</v>
      </c>
      <c r="L2" s="7" t="s">
        <v>51</v>
      </c>
      <c r="M2" s="7" t="s">
        <v>52</v>
      </c>
      <c r="N2" s="7" t="s">
        <v>53</v>
      </c>
      <c r="O2" s="7" t="s">
        <v>51</v>
      </c>
      <c r="P2" s="7" t="s">
        <v>52</v>
      </c>
      <c r="Q2" s="7" t="s">
        <v>53</v>
      </c>
    </row>
    <row r="3" spans="1:17" ht="13.5" customHeight="1">
      <c r="A3" s="9" t="s">
        <v>5</v>
      </c>
      <c r="B3" s="25">
        <v>218</v>
      </c>
      <c r="C3" s="25">
        <v>8</v>
      </c>
      <c r="D3" s="25">
        <v>229</v>
      </c>
      <c r="E3" s="34">
        <v>194</v>
      </c>
      <c r="F3" s="34">
        <v>8</v>
      </c>
      <c r="G3" s="34">
        <v>206</v>
      </c>
      <c r="I3" s="1">
        <f>B3</f>
        <v>218</v>
      </c>
      <c r="J3" s="1">
        <f>E3</f>
        <v>194</v>
      </c>
      <c r="K3" s="2"/>
      <c r="L3" s="1">
        <f>C3</f>
        <v>8</v>
      </c>
      <c r="M3" s="1">
        <f>F3</f>
        <v>8</v>
      </c>
      <c r="N3" s="2"/>
      <c r="O3" s="1">
        <f>D3</f>
        <v>229</v>
      </c>
      <c r="P3" s="1">
        <f>G3</f>
        <v>206</v>
      </c>
      <c r="Q3" s="2"/>
    </row>
    <row r="4" spans="1:17" ht="13.5" customHeight="1">
      <c r="A4" s="10" t="s">
        <v>6</v>
      </c>
      <c r="B4" s="26">
        <v>1</v>
      </c>
      <c r="C4" s="26">
        <v>0</v>
      </c>
      <c r="D4" s="26">
        <v>1</v>
      </c>
      <c r="E4" s="35">
        <v>2</v>
      </c>
      <c r="F4" s="35">
        <v>0</v>
      </c>
      <c r="G4" s="35">
        <v>2</v>
      </c>
      <c r="I4" s="1">
        <f aca="true" t="shared" si="0" ref="I4:I47">B4</f>
        <v>1</v>
      </c>
      <c r="J4" s="1">
        <f aca="true" t="shared" si="1" ref="J4:J47">E4</f>
        <v>2</v>
      </c>
      <c r="K4" s="2"/>
      <c r="L4" s="1">
        <f aca="true" t="shared" si="2" ref="L4:L47">C4</f>
        <v>0</v>
      </c>
      <c r="M4" s="1">
        <f aca="true" t="shared" si="3" ref="M4:M47">F4</f>
        <v>0</v>
      </c>
      <c r="N4" s="2"/>
      <c r="O4" s="1">
        <f aca="true" t="shared" si="4" ref="O4:O47">D4</f>
        <v>1</v>
      </c>
      <c r="P4" s="1">
        <f aca="true" t="shared" si="5" ref="P4:P47">G4</f>
        <v>2</v>
      </c>
      <c r="Q4" s="2"/>
    </row>
    <row r="5" spans="1:17" ht="13.5" customHeight="1">
      <c r="A5" s="10" t="s">
        <v>7</v>
      </c>
      <c r="B5" s="27">
        <v>2</v>
      </c>
      <c r="C5" s="27">
        <v>0</v>
      </c>
      <c r="D5" s="27">
        <v>2</v>
      </c>
      <c r="E5" s="36"/>
      <c r="F5" s="36"/>
      <c r="G5" s="36"/>
      <c r="I5" s="1">
        <f t="shared" si="0"/>
        <v>2</v>
      </c>
      <c r="J5" s="1">
        <f t="shared" si="1"/>
        <v>0</v>
      </c>
      <c r="K5" s="2"/>
      <c r="L5" s="1">
        <f t="shared" si="2"/>
        <v>0</v>
      </c>
      <c r="M5" s="1">
        <f t="shared" si="3"/>
        <v>0</v>
      </c>
      <c r="N5" s="2"/>
      <c r="O5" s="1">
        <f t="shared" si="4"/>
        <v>2</v>
      </c>
      <c r="P5" s="1">
        <f t="shared" si="5"/>
        <v>0</v>
      </c>
      <c r="Q5" s="2"/>
    </row>
    <row r="6" spans="1:17" ht="13.5" customHeight="1">
      <c r="A6" s="10" t="s">
        <v>8</v>
      </c>
      <c r="B6" s="26">
        <v>4</v>
      </c>
      <c r="C6" s="26">
        <v>0</v>
      </c>
      <c r="D6" s="26">
        <v>4</v>
      </c>
      <c r="E6" s="35">
        <v>5</v>
      </c>
      <c r="F6" s="35">
        <v>0</v>
      </c>
      <c r="G6" s="35">
        <v>5</v>
      </c>
      <c r="I6" s="1">
        <f t="shared" si="0"/>
        <v>4</v>
      </c>
      <c r="J6" s="1">
        <f t="shared" si="1"/>
        <v>5</v>
      </c>
      <c r="K6" s="2"/>
      <c r="L6" s="1">
        <f t="shared" si="2"/>
        <v>0</v>
      </c>
      <c r="M6" s="1">
        <f t="shared" si="3"/>
        <v>0</v>
      </c>
      <c r="N6" s="2"/>
      <c r="O6" s="1">
        <f t="shared" si="4"/>
        <v>4</v>
      </c>
      <c r="P6" s="1">
        <f t="shared" si="5"/>
        <v>5</v>
      </c>
      <c r="Q6" s="2"/>
    </row>
    <row r="7" spans="1:17" ht="13.5" customHeight="1">
      <c r="A7" s="10" t="s">
        <v>9</v>
      </c>
      <c r="B7" s="27">
        <v>2</v>
      </c>
      <c r="C7" s="27">
        <v>0</v>
      </c>
      <c r="D7" s="27">
        <v>2</v>
      </c>
      <c r="E7" s="36"/>
      <c r="F7" s="36"/>
      <c r="G7" s="36"/>
      <c r="I7" s="1">
        <f t="shared" si="0"/>
        <v>2</v>
      </c>
      <c r="J7" s="1">
        <f t="shared" si="1"/>
        <v>0</v>
      </c>
      <c r="K7" s="2"/>
      <c r="L7" s="1">
        <f t="shared" si="2"/>
        <v>0</v>
      </c>
      <c r="M7" s="1">
        <f t="shared" si="3"/>
        <v>0</v>
      </c>
      <c r="N7" s="2"/>
      <c r="O7" s="1">
        <f t="shared" si="4"/>
        <v>2</v>
      </c>
      <c r="P7" s="1">
        <f t="shared" si="5"/>
        <v>0</v>
      </c>
      <c r="Q7" s="3"/>
    </row>
    <row r="8" spans="1:17" ht="13.5" customHeight="1">
      <c r="A8" s="10" t="s">
        <v>10</v>
      </c>
      <c r="B8" s="26">
        <v>2</v>
      </c>
      <c r="C8" s="26">
        <v>1</v>
      </c>
      <c r="D8" s="26">
        <v>1</v>
      </c>
      <c r="E8" s="35">
        <v>1</v>
      </c>
      <c r="F8" s="35">
        <v>0</v>
      </c>
      <c r="G8" s="35">
        <v>1</v>
      </c>
      <c r="I8" s="1">
        <f t="shared" si="0"/>
        <v>2</v>
      </c>
      <c r="J8" s="1">
        <f t="shared" si="1"/>
        <v>1</v>
      </c>
      <c r="K8" s="2"/>
      <c r="L8" s="1">
        <f t="shared" si="2"/>
        <v>1</v>
      </c>
      <c r="M8" s="1">
        <f t="shared" si="3"/>
        <v>0</v>
      </c>
      <c r="N8" s="2"/>
      <c r="O8" s="1">
        <f t="shared" si="4"/>
        <v>1</v>
      </c>
      <c r="P8" s="1">
        <f t="shared" si="5"/>
        <v>1</v>
      </c>
      <c r="Q8" s="3"/>
    </row>
    <row r="9" spans="1:17" ht="13.5" customHeight="1">
      <c r="A9" s="10" t="s">
        <v>11</v>
      </c>
      <c r="B9" s="27">
        <v>1</v>
      </c>
      <c r="C9" s="27">
        <v>0</v>
      </c>
      <c r="D9" s="27">
        <v>1</v>
      </c>
      <c r="E9" s="36">
        <v>2</v>
      </c>
      <c r="F9" s="36">
        <v>0</v>
      </c>
      <c r="G9" s="36">
        <v>2</v>
      </c>
      <c r="I9" s="1">
        <f t="shared" si="0"/>
        <v>1</v>
      </c>
      <c r="J9" s="1">
        <f t="shared" si="1"/>
        <v>2</v>
      </c>
      <c r="K9" s="2"/>
      <c r="L9" s="1">
        <f t="shared" si="2"/>
        <v>0</v>
      </c>
      <c r="M9" s="1">
        <f t="shared" si="3"/>
        <v>0</v>
      </c>
      <c r="N9" s="2"/>
      <c r="O9" s="1">
        <f t="shared" si="4"/>
        <v>1</v>
      </c>
      <c r="P9" s="1">
        <f t="shared" si="5"/>
        <v>2</v>
      </c>
      <c r="Q9" s="3"/>
    </row>
    <row r="10" spans="1:17" ht="13.5" customHeight="1">
      <c r="A10" s="10" t="s">
        <v>12</v>
      </c>
      <c r="B10" s="26">
        <v>8</v>
      </c>
      <c r="C10" s="26">
        <v>0</v>
      </c>
      <c r="D10" s="26">
        <v>9</v>
      </c>
      <c r="E10" s="35">
        <v>11</v>
      </c>
      <c r="F10" s="35">
        <v>0</v>
      </c>
      <c r="G10" s="35">
        <v>11</v>
      </c>
      <c r="I10" s="1">
        <f t="shared" si="0"/>
        <v>8</v>
      </c>
      <c r="J10" s="1">
        <f t="shared" si="1"/>
        <v>11</v>
      </c>
      <c r="K10" s="2"/>
      <c r="L10" s="1">
        <f t="shared" si="2"/>
        <v>0</v>
      </c>
      <c r="M10" s="1">
        <f t="shared" si="3"/>
        <v>0</v>
      </c>
      <c r="N10" s="2"/>
      <c r="O10" s="1">
        <f t="shared" si="4"/>
        <v>9</v>
      </c>
      <c r="P10" s="1">
        <f t="shared" si="5"/>
        <v>11</v>
      </c>
      <c r="Q10" s="2"/>
    </row>
    <row r="11" spans="1:17" ht="13.5" customHeight="1">
      <c r="A11" s="10" t="s">
        <v>13</v>
      </c>
      <c r="B11" s="27">
        <v>1</v>
      </c>
      <c r="C11" s="27">
        <v>0</v>
      </c>
      <c r="D11" s="27">
        <v>1</v>
      </c>
      <c r="E11" s="36">
        <v>2</v>
      </c>
      <c r="F11" s="36">
        <v>0</v>
      </c>
      <c r="G11" s="36">
        <v>3</v>
      </c>
      <c r="I11" s="1">
        <f t="shared" si="0"/>
        <v>1</v>
      </c>
      <c r="J11" s="1">
        <f t="shared" si="1"/>
        <v>2</v>
      </c>
      <c r="K11" s="2"/>
      <c r="L11" s="1">
        <f t="shared" si="2"/>
        <v>0</v>
      </c>
      <c r="M11" s="1">
        <f t="shared" si="3"/>
        <v>0</v>
      </c>
      <c r="N11" s="2"/>
      <c r="O11" s="1">
        <f t="shared" si="4"/>
        <v>1</v>
      </c>
      <c r="P11" s="1">
        <f t="shared" si="5"/>
        <v>3</v>
      </c>
      <c r="Q11" s="2"/>
    </row>
    <row r="12" spans="1:17" ht="13.5" customHeight="1">
      <c r="A12" s="10" t="s">
        <v>14</v>
      </c>
      <c r="B12" s="26">
        <v>2</v>
      </c>
      <c r="C12" s="26">
        <v>0</v>
      </c>
      <c r="D12" s="26">
        <v>2</v>
      </c>
      <c r="E12" s="35">
        <v>2</v>
      </c>
      <c r="F12" s="35">
        <v>0</v>
      </c>
      <c r="G12" s="35">
        <v>2</v>
      </c>
      <c r="I12" s="1">
        <f t="shared" si="0"/>
        <v>2</v>
      </c>
      <c r="J12" s="1">
        <f t="shared" si="1"/>
        <v>2</v>
      </c>
      <c r="K12" s="2"/>
      <c r="L12" s="1">
        <f t="shared" si="2"/>
        <v>0</v>
      </c>
      <c r="M12" s="1">
        <f t="shared" si="3"/>
        <v>0</v>
      </c>
      <c r="N12" s="2"/>
      <c r="O12" s="1">
        <f t="shared" si="4"/>
        <v>2</v>
      </c>
      <c r="P12" s="1">
        <f t="shared" si="5"/>
        <v>2</v>
      </c>
      <c r="Q12" s="3"/>
    </row>
    <row r="13" spans="1:17" ht="13.5" customHeight="1">
      <c r="A13" s="10" t="s">
        <v>15</v>
      </c>
      <c r="B13" s="27">
        <v>1</v>
      </c>
      <c r="C13" s="27">
        <v>0</v>
      </c>
      <c r="D13" s="27">
        <v>1</v>
      </c>
      <c r="E13" s="36"/>
      <c r="F13" s="36"/>
      <c r="G13" s="36"/>
      <c r="I13" s="1">
        <f t="shared" si="0"/>
        <v>1</v>
      </c>
      <c r="J13" s="1">
        <f t="shared" si="1"/>
        <v>0</v>
      </c>
      <c r="K13" s="2"/>
      <c r="L13" s="1">
        <f t="shared" si="2"/>
        <v>0</v>
      </c>
      <c r="M13" s="1">
        <f t="shared" si="3"/>
        <v>0</v>
      </c>
      <c r="N13" s="2"/>
      <c r="O13" s="1">
        <f t="shared" si="4"/>
        <v>1</v>
      </c>
      <c r="P13" s="1">
        <f t="shared" si="5"/>
        <v>0</v>
      </c>
      <c r="Q13" s="2"/>
    </row>
    <row r="14" spans="1:17" ht="13.5" customHeight="1">
      <c r="A14" s="10" t="s">
        <v>16</v>
      </c>
      <c r="B14" s="26"/>
      <c r="C14" s="26"/>
      <c r="D14" s="26"/>
      <c r="E14" s="35"/>
      <c r="F14" s="35"/>
      <c r="G14" s="35"/>
      <c r="I14" s="1">
        <f t="shared" si="0"/>
        <v>0</v>
      </c>
      <c r="J14" s="1">
        <f t="shared" si="1"/>
        <v>0</v>
      </c>
      <c r="K14" s="2"/>
      <c r="L14" s="1">
        <f t="shared" si="2"/>
        <v>0</v>
      </c>
      <c r="M14" s="1">
        <f t="shared" si="3"/>
        <v>0</v>
      </c>
      <c r="N14" s="2"/>
      <c r="O14" s="1">
        <f t="shared" si="4"/>
        <v>0</v>
      </c>
      <c r="P14" s="1">
        <f t="shared" si="5"/>
        <v>0</v>
      </c>
      <c r="Q14" s="2"/>
    </row>
    <row r="15" spans="1:17" ht="13.5" customHeight="1">
      <c r="A15" s="10" t="s">
        <v>17</v>
      </c>
      <c r="B15" s="27">
        <v>12</v>
      </c>
      <c r="C15" s="27">
        <v>2</v>
      </c>
      <c r="D15" s="27">
        <v>10</v>
      </c>
      <c r="E15" s="36">
        <v>12</v>
      </c>
      <c r="F15" s="36">
        <v>1</v>
      </c>
      <c r="G15" s="36">
        <v>13</v>
      </c>
      <c r="I15" s="1">
        <f t="shared" si="0"/>
        <v>12</v>
      </c>
      <c r="J15" s="1">
        <f t="shared" si="1"/>
        <v>12</v>
      </c>
      <c r="K15" s="2"/>
      <c r="L15" s="1">
        <f t="shared" si="2"/>
        <v>2</v>
      </c>
      <c r="M15" s="1">
        <f t="shared" si="3"/>
        <v>1</v>
      </c>
      <c r="N15" s="2"/>
      <c r="O15" s="1">
        <f t="shared" si="4"/>
        <v>10</v>
      </c>
      <c r="P15" s="1">
        <f t="shared" si="5"/>
        <v>13</v>
      </c>
      <c r="Q15" s="2"/>
    </row>
    <row r="16" spans="1:17" ht="13.5" customHeight="1">
      <c r="A16" s="10" t="s">
        <v>18</v>
      </c>
      <c r="B16" s="26">
        <v>12</v>
      </c>
      <c r="C16" s="26">
        <v>0</v>
      </c>
      <c r="D16" s="26">
        <v>15</v>
      </c>
      <c r="E16" s="35">
        <v>6</v>
      </c>
      <c r="F16" s="35">
        <v>3</v>
      </c>
      <c r="G16" s="35">
        <v>4</v>
      </c>
      <c r="I16" s="1">
        <f t="shared" si="0"/>
        <v>12</v>
      </c>
      <c r="J16" s="1">
        <f t="shared" si="1"/>
        <v>6</v>
      </c>
      <c r="K16" s="2"/>
      <c r="L16" s="1">
        <f t="shared" si="2"/>
        <v>0</v>
      </c>
      <c r="M16" s="1">
        <f t="shared" si="3"/>
        <v>3</v>
      </c>
      <c r="N16" s="2"/>
      <c r="O16" s="1">
        <f t="shared" si="4"/>
        <v>15</v>
      </c>
      <c r="P16" s="1">
        <f t="shared" si="5"/>
        <v>4</v>
      </c>
      <c r="Q16" s="3"/>
    </row>
    <row r="17" spans="1:17" ht="13.5" customHeight="1">
      <c r="A17" s="10" t="s">
        <v>19</v>
      </c>
      <c r="B17" s="27">
        <v>2</v>
      </c>
      <c r="C17" s="27">
        <v>0</v>
      </c>
      <c r="D17" s="27">
        <v>2</v>
      </c>
      <c r="E17" s="36"/>
      <c r="F17" s="36"/>
      <c r="G17" s="36"/>
      <c r="I17" s="1">
        <f t="shared" si="0"/>
        <v>2</v>
      </c>
      <c r="J17" s="1">
        <f t="shared" si="1"/>
        <v>0</v>
      </c>
      <c r="K17" s="2"/>
      <c r="L17" s="1">
        <f t="shared" si="2"/>
        <v>0</v>
      </c>
      <c r="M17" s="1">
        <f t="shared" si="3"/>
        <v>0</v>
      </c>
      <c r="N17" s="2"/>
      <c r="O17" s="1">
        <f t="shared" si="4"/>
        <v>2</v>
      </c>
      <c r="P17" s="1">
        <f t="shared" si="5"/>
        <v>0</v>
      </c>
      <c r="Q17" s="3"/>
    </row>
    <row r="18" spans="1:17" ht="13.5" customHeight="1">
      <c r="A18" s="10" t="s">
        <v>20</v>
      </c>
      <c r="B18" s="26"/>
      <c r="C18" s="26"/>
      <c r="D18" s="26"/>
      <c r="E18" s="35"/>
      <c r="F18" s="35"/>
      <c r="G18" s="35"/>
      <c r="I18" s="1">
        <f t="shared" si="0"/>
        <v>0</v>
      </c>
      <c r="J18" s="1">
        <f t="shared" si="1"/>
        <v>0</v>
      </c>
      <c r="K18" s="2"/>
      <c r="L18" s="1">
        <f t="shared" si="2"/>
        <v>0</v>
      </c>
      <c r="M18" s="1">
        <f t="shared" si="3"/>
        <v>0</v>
      </c>
      <c r="N18" s="2"/>
      <c r="O18" s="1">
        <f t="shared" si="4"/>
        <v>0</v>
      </c>
      <c r="P18" s="1">
        <f t="shared" si="5"/>
        <v>0</v>
      </c>
      <c r="Q18" s="2"/>
    </row>
    <row r="19" spans="1:17" ht="13.5" customHeight="1">
      <c r="A19" s="10" t="s">
        <v>21</v>
      </c>
      <c r="B19" s="27">
        <v>1</v>
      </c>
      <c r="C19" s="27">
        <v>0</v>
      </c>
      <c r="D19" s="27">
        <v>1</v>
      </c>
      <c r="E19" s="36">
        <v>2</v>
      </c>
      <c r="F19" s="36">
        <v>0</v>
      </c>
      <c r="G19" s="36">
        <v>2</v>
      </c>
      <c r="I19" s="1">
        <f t="shared" si="0"/>
        <v>1</v>
      </c>
      <c r="J19" s="1">
        <f t="shared" si="1"/>
        <v>2</v>
      </c>
      <c r="K19" s="2"/>
      <c r="L19" s="1">
        <f t="shared" si="2"/>
        <v>0</v>
      </c>
      <c r="M19" s="1">
        <f t="shared" si="3"/>
        <v>0</v>
      </c>
      <c r="N19" s="2"/>
      <c r="O19" s="1">
        <f t="shared" si="4"/>
        <v>1</v>
      </c>
      <c r="P19" s="1">
        <f t="shared" si="5"/>
        <v>2</v>
      </c>
      <c r="Q19" s="2"/>
    </row>
    <row r="20" spans="1:17" ht="13.5" customHeight="1">
      <c r="A20" s="10" t="s">
        <v>22</v>
      </c>
      <c r="B20" s="26">
        <v>2</v>
      </c>
      <c r="C20" s="26">
        <v>0</v>
      </c>
      <c r="D20" s="26">
        <v>2</v>
      </c>
      <c r="E20" s="35">
        <v>2</v>
      </c>
      <c r="F20" s="35">
        <v>0</v>
      </c>
      <c r="G20" s="35">
        <v>2</v>
      </c>
      <c r="I20" s="1">
        <f t="shared" si="0"/>
        <v>2</v>
      </c>
      <c r="J20" s="1">
        <f t="shared" si="1"/>
        <v>2</v>
      </c>
      <c r="K20" s="2"/>
      <c r="L20" s="1">
        <f t="shared" si="2"/>
        <v>0</v>
      </c>
      <c r="M20" s="1">
        <f t="shared" si="3"/>
        <v>0</v>
      </c>
      <c r="N20" s="2"/>
      <c r="O20" s="1">
        <f t="shared" si="4"/>
        <v>2</v>
      </c>
      <c r="P20" s="1">
        <f t="shared" si="5"/>
        <v>2</v>
      </c>
      <c r="Q20" s="2"/>
    </row>
    <row r="21" spans="1:17" ht="13.5" customHeight="1">
      <c r="A21" s="10" t="s">
        <v>23</v>
      </c>
      <c r="B21" s="27">
        <v>1</v>
      </c>
      <c r="C21" s="27">
        <v>0</v>
      </c>
      <c r="D21" s="27">
        <v>1</v>
      </c>
      <c r="E21" s="36">
        <v>1</v>
      </c>
      <c r="F21" s="36">
        <v>0</v>
      </c>
      <c r="G21" s="36">
        <v>1</v>
      </c>
      <c r="I21" s="1">
        <f t="shared" si="0"/>
        <v>1</v>
      </c>
      <c r="J21" s="1">
        <f t="shared" si="1"/>
        <v>1</v>
      </c>
      <c r="K21" s="2"/>
      <c r="L21" s="1">
        <f t="shared" si="2"/>
        <v>0</v>
      </c>
      <c r="M21" s="1">
        <f t="shared" si="3"/>
        <v>0</v>
      </c>
      <c r="N21" s="2"/>
      <c r="O21" s="1">
        <f t="shared" si="4"/>
        <v>1</v>
      </c>
      <c r="P21" s="1">
        <f t="shared" si="5"/>
        <v>1</v>
      </c>
      <c r="Q21" s="2"/>
    </row>
    <row r="22" spans="1:17" ht="13.5" customHeight="1">
      <c r="A22" s="10" t="s">
        <v>24</v>
      </c>
      <c r="B22" s="26">
        <v>2</v>
      </c>
      <c r="C22" s="26">
        <v>0</v>
      </c>
      <c r="D22" s="26">
        <v>2</v>
      </c>
      <c r="E22" s="35"/>
      <c r="F22" s="35"/>
      <c r="G22" s="35"/>
      <c r="I22" s="1">
        <f t="shared" si="0"/>
        <v>2</v>
      </c>
      <c r="J22" s="1">
        <f t="shared" si="1"/>
        <v>0</v>
      </c>
      <c r="K22" s="2"/>
      <c r="L22" s="1">
        <f t="shared" si="2"/>
        <v>0</v>
      </c>
      <c r="M22" s="1">
        <f t="shared" si="3"/>
        <v>0</v>
      </c>
      <c r="N22" s="2"/>
      <c r="O22" s="1">
        <f t="shared" si="4"/>
        <v>2</v>
      </c>
      <c r="P22" s="1">
        <f t="shared" si="5"/>
        <v>0</v>
      </c>
      <c r="Q22" s="3"/>
    </row>
    <row r="23" spans="1:17" ht="13.5" customHeight="1">
      <c r="A23" s="10" t="s">
        <v>25</v>
      </c>
      <c r="B23" s="27"/>
      <c r="C23" s="27"/>
      <c r="D23" s="27"/>
      <c r="E23" s="36"/>
      <c r="F23" s="36"/>
      <c r="G23" s="36"/>
      <c r="I23" s="1">
        <f t="shared" si="0"/>
        <v>0</v>
      </c>
      <c r="J23" s="1">
        <f t="shared" si="1"/>
        <v>0</v>
      </c>
      <c r="K23" s="2"/>
      <c r="L23" s="1">
        <f t="shared" si="2"/>
        <v>0</v>
      </c>
      <c r="M23" s="1">
        <f t="shared" si="3"/>
        <v>0</v>
      </c>
      <c r="N23" s="2"/>
      <c r="O23" s="1">
        <f t="shared" si="4"/>
        <v>0</v>
      </c>
      <c r="P23" s="1">
        <f t="shared" si="5"/>
        <v>0</v>
      </c>
      <c r="Q23" s="2"/>
    </row>
    <row r="24" spans="1:17" ht="13.5" customHeight="1">
      <c r="A24" s="10" t="s">
        <v>26</v>
      </c>
      <c r="B24" s="26">
        <v>3</v>
      </c>
      <c r="C24" s="26">
        <v>0</v>
      </c>
      <c r="D24" s="26">
        <v>3</v>
      </c>
      <c r="E24" s="35">
        <v>2</v>
      </c>
      <c r="F24" s="35">
        <v>0</v>
      </c>
      <c r="G24" s="35">
        <v>2</v>
      </c>
      <c r="I24" s="1">
        <f t="shared" si="0"/>
        <v>3</v>
      </c>
      <c r="J24" s="1">
        <f t="shared" si="1"/>
        <v>2</v>
      </c>
      <c r="K24" s="2"/>
      <c r="L24" s="1">
        <f t="shared" si="2"/>
        <v>0</v>
      </c>
      <c r="M24" s="1">
        <f t="shared" si="3"/>
        <v>0</v>
      </c>
      <c r="N24" s="2"/>
      <c r="O24" s="1">
        <f t="shared" si="4"/>
        <v>3</v>
      </c>
      <c r="P24" s="1">
        <f t="shared" si="5"/>
        <v>2</v>
      </c>
      <c r="Q24" s="2"/>
    </row>
    <row r="25" spans="1:17" ht="13.5" customHeight="1">
      <c r="A25" s="10" t="s">
        <v>27</v>
      </c>
      <c r="B25" s="27">
        <v>4</v>
      </c>
      <c r="C25" s="27">
        <v>0</v>
      </c>
      <c r="D25" s="27">
        <v>4</v>
      </c>
      <c r="E25" s="36">
        <v>7</v>
      </c>
      <c r="F25" s="36">
        <v>1</v>
      </c>
      <c r="G25" s="36">
        <v>8</v>
      </c>
      <c r="I25" s="1">
        <f t="shared" si="0"/>
        <v>4</v>
      </c>
      <c r="J25" s="1">
        <f t="shared" si="1"/>
        <v>7</v>
      </c>
      <c r="K25" s="2"/>
      <c r="L25" s="1">
        <f t="shared" si="2"/>
        <v>0</v>
      </c>
      <c r="M25" s="1">
        <f t="shared" si="3"/>
        <v>1</v>
      </c>
      <c r="N25" s="2"/>
      <c r="O25" s="1">
        <f t="shared" si="4"/>
        <v>4</v>
      </c>
      <c r="P25" s="1">
        <f t="shared" si="5"/>
        <v>8</v>
      </c>
      <c r="Q25" s="2"/>
    </row>
    <row r="26" spans="1:17" ht="13.5" customHeight="1">
      <c r="A26" s="10" t="s">
        <v>28</v>
      </c>
      <c r="B26" s="26">
        <v>1</v>
      </c>
      <c r="C26" s="26">
        <v>0</v>
      </c>
      <c r="D26" s="26">
        <v>1</v>
      </c>
      <c r="E26" s="35"/>
      <c r="F26" s="35"/>
      <c r="G26" s="35"/>
      <c r="I26" s="1">
        <f t="shared" si="0"/>
        <v>1</v>
      </c>
      <c r="J26" s="1">
        <f t="shared" si="1"/>
        <v>0</v>
      </c>
      <c r="K26" s="2"/>
      <c r="L26" s="1">
        <f t="shared" si="2"/>
        <v>0</v>
      </c>
      <c r="M26" s="1">
        <f t="shared" si="3"/>
        <v>0</v>
      </c>
      <c r="N26" s="2"/>
      <c r="O26" s="1">
        <f t="shared" si="4"/>
        <v>1</v>
      </c>
      <c r="P26" s="1">
        <f t="shared" si="5"/>
        <v>0</v>
      </c>
      <c r="Q26" s="3"/>
    </row>
    <row r="27" spans="1:17" ht="13.5" customHeight="1">
      <c r="A27" s="10" t="s">
        <v>29</v>
      </c>
      <c r="B27" s="27">
        <v>5</v>
      </c>
      <c r="C27" s="27">
        <v>0</v>
      </c>
      <c r="D27" s="27">
        <v>5</v>
      </c>
      <c r="E27" s="36">
        <v>3</v>
      </c>
      <c r="F27" s="36">
        <v>0</v>
      </c>
      <c r="G27" s="36">
        <v>3</v>
      </c>
      <c r="I27" s="1">
        <f t="shared" si="0"/>
        <v>5</v>
      </c>
      <c r="J27" s="1">
        <f t="shared" si="1"/>
        <v>3</v>
      </c>
      <c r="K27" s="2"/>
      <c r="L27" s="1">
        <f t="shared" si="2"/>
        <v>0</v>
      </c>
      <c r="M27" s="1">
        <f t="shared" si="3"/>
        <v>0</v>
      </c>
      <c r="N27" s="2"/>
      <c r="O27" s="1">
        <f t="shared" si="4"/>
        <v>5</v>
      </c>
      <c r="P27" s="1">
        <f t="shared" si="5"/>
        <v>3</v>
      </c>
      <c r="Q27" s="2"/>
    </row>
    <row r="28" spans="1:17" ht="13.5" customHeight="1">
      <c r="A28" s="10" t="s">
        <v>30</v>
      </c>
      <c r="B28" s="26">
        <v>3</v>
      </c>
      <c r="C28" s="26">
        <v>0</v>
      </c>
      <c r="D28" s="26">
        <v>4</v>
      </c>
      <c r="E28" s="35">
        <v>2</v>
      </c>
      <c r="F28" s="35">
        <v>0</v>
      </c>
      <c r="G28" s="35">
        <v>2</v>
      </c>
      <c r="I28" s="1">
        <f t="shared" si="0"/>
        <v>3</v>
      </c>
      <c r="J28" s="1">
        <f t="shared" si="1"/>
        <v>2</v>
      </c>
      <c r="K28" s="2"/>
      <c r="L28" s="1">
        <f t="shared" si="2"/>
        <v>0</v>
      </c>
      <c r="M28" s="1">
        <f t="shared" si="3"/>
        <v>0</v>
      </c>
      <c r="N28" s="2"/>
      <c r="O28" s="1">
        <f t="shared" si="4"/>
        <v>4</v>
      </c>
      <c r="P28" s="1">
        <f t="shared" si="5"/>
        <v>2</v>
      </c>
      <c r="Q28" s="2"/>
    </row>
    <row r="29" spans="1:17" ht="13.5" customHeight="1">
      <c r="A29" s="10" t="s">
        <v>31</v>
      </c>
      <c r="B29" s="27">
        <v>3</v>
      </c>
      <c r="C29" s="27">
        <v>0</v>
      </c>
      <c r="D29" s="27">
        <v>3</v>
      </c>
      <c r="E29" s="36">
        <v>2</v>
      </c>
      <c r="F29" s="36">
        <v>0</v>
      </c>
      <c r="G29" s="36">
        <v>2</v>
      </c>
      <c r="I29" s="1">
        <f t="shared" si="0"/>
        <v>3</v>
      </c>
      <c r="J29" s="1">
        <f t="shared" si="1"/>
        <v>2</v>
      </c>
      <c r="K29" s="2"/>
      <c r="L29" s="1">
        <f t="shared" si="2"/>
        <v>0</v>
      </c>
      <c r="M29" s="1">
        <f t="shared" si="3"/>
        <v>0</v>
      </c>
      <c r="N29" s="2"/>
      <c r="O29" s="1">
        <f t="shared" si="4"/>
        <v>3</v>
      </c>
      <c r="P29" s="1">
        <f t="shared" si="5"/>
        <v>2</v>
      </c>
      <c r="Q29" s="3"/>
    </row>
    <row r="30" spans="1:17" ht="13.5" customHeight="1">
      <c r="A30" s="10" t="s">
        <v>32</v>
      </c>
      <c r="B30" s="26"/>
      <c r="C30" s="26"/>
      <c r="D30" s="26"/>
      <c r="E30" s="35"/>
      <c r="F30" s="35"/>
      <c r="G30" s="35"/>
      <c r="I30" s="1">
        <f t="shared" si="0"/>
        <v>0</v>
      </c>
      <c r="J30" s="1">
        <f t="shared" si="1"/>
        <v>0</v>
      </c>
      <c r="K30" s="2"/>
      <c r="L30" s="1">
        <f t="shared" si="2"/>
        <v>0</v>
      </c>
      <c r="M30" s="1">
        <f t="shared" si="3"/>
        <v>0</v>
      </c>
      <c r="N30" s="2"/>
      <c r="O30" s="1">
        <f t="shared" si="4"/>
        <v>0</v>
      </c>
      <c r="P30" s="1">
        <f t="shared" si="5"/>
        <v>0</v>
      </c>
      <c r="Q30" s="3"/>
    </row>
    <row r="31" spans="1:17" ht="13.5" customHeight="1">
      <c r="A31" s="10" t="s">
        <v>33</v>
      </c>
      <c r="B31" s="27"/>
      <c r="C31" s="27"/>
      <c r="D31" s="27"/>
      <c r="E31" s="36">
        <v>1</v>
      </c>
      <c r="F31" s="36">
        <v>0</v>
      </c>
      <c r="G31" s="36">
        <v>1</v>
      </c>
      <c r="I31" s="1">
        <f t="shared" si="0"/>
        <v>0</v>
      </c>
      <c r="J31" s="1">
        <f t="shared" si="1"/>
        <v>1</v>
      </c>
      <c r="K31" s="2"/>
      <c r="L31" s="1">
        <f t="shared" si="2"/>
        <v>0</v>
      </c>
      <c r="M31" s="1">
        <f t="shared" si="3"/>
        <v>0</v>
      </c>
      <c r="N31" s="2"/>
      <c r="O31" s="1">
        <f t="shared" si="4"/>
        <v>0</v>
      </c>
      <c r="P31" s="1">
        <f t="shared" si="5"/>
        <v>1</v>
      </c>
      <c r="Q31" s="2"/>
    </row>
    <row r="32" spans="1:17" ht="13.5" customHeight="1">
      <c r="A32" s="10" t="s">
        <v>34</v>
      </c>
      <c r="B32" s="26">
        <v>15</v>
      </c>
      <c r="C32" s="26">
        <v>0</v>
      </c>
      <c r="D32" s="26">
        <v>16</v>
      </c>
      <c r="E32" s="35">
        <v>6</v>
      </c>
      <c r="F32" s="35">
        <v>0</v>
      </c>
      <c r="G32" s="35">
        <v>7</v>
      </c>
      <c r="I32" s="1">
        <f t="shared" si="0"/>
        <v>15</v>
      </c>
      <c r="J32" s="1">
        <f t="shared" si="1"/>
        <v>6</v>
      </c>
      <c r="K32" s="2"/>
      <c r="L32" s="1">
        <f t="shared" si="2"/>
        <v>0</v>
      </c>
      <c r="M32" s="1">
        <f t="shared" si="3"/>
        <v>0</v>
      </c>
      <c r="N32" s="2"/>
      <c r="O32" s="1">
        <f t="shared" si="4"/>
        <v>16</v>
      </c>
      <c r="P32" s="1">
        <f t="shared" si="5"/>
        <v>7</v>
      </c>
      <c r="Q32" s="2"/>
    </row>
    <row r="33" spans="1:17" ht="13.5" customHeight="1">
      <c r="A33" s="10" t="s">
        <v>35</v>
      </c>
      <c r="B33" s="27">
        <v>2</v>
      </c>
      <c r="C33" s="27">
        <v>0</v>
      </c>
      <c r="D33" s="27">
        <v>2</v>
      </c>
      <c r="E33" s="36">
        <v>2</v>
      </c>
      <c r="F33" s="36">
        <v>0</v>
      </c>
      <c r="G33" s="36">
        <v>2</v>
      </c>
      <c r="I33" s="1">
        <f t="shared" si="0"/>
        <v>2</v>
      </c>
      <c r="J33" s="1">
        <f t="shared" si="1"/>
        <v>2</v>
      </c>
      <c r="K33" s="2"/>
      <c r="L33" s="1">
        <f t="shared" si="2"/>
        <v>0</v>
      </c>
      <c r="M33" s="1">
        <f t="shared" si="3"/>
        <v>0</v>
      </c>
      <c r="N33" s="2"/>
      <c r="O33" s="1">
        <f t="shared" si="4"/>
        <v>2</v>
      </c>
      <c r="P33" s="1">
        <f t="shared" si="5"/>
        <v>2</v>
      </c>
      <c r="Q33" s="3"/>
    </row>
    <row r="34" spans="1:17" ht="13.5" customHeight="1">
      <c r="A34" s="10" t="s">
        <v>36</v>
      </c>
      <c r="B34" s="26">
        <v>1</v>
      </c>
      <c r="C34" s="26">
        <v>0</v>
      </c>
      <c r="D34" s="26">
        <v>1</v>
      </c>
      <c r="E34" s="35">
        <v>1</v>
      </c>
      <c r="F34" s="35">
        <v>0</v>
      </c>
      <c r="G34" s="35">
        <v>2</v>
      </c>
      <c r="I34" s="1">
        <f t="shared" si="0"/>
        <v>1</v>
      </c>
      <c r="J34" s="1">
        <f t="shared" si="1"/>
        <v>1</v>
      </c>
      <c r="K34" s="2"/>
      <c r="L34" s="1">
        <f t="shared" si="2"/>
        <v>0</v>
      </c>
      <c r="M34" s="1">
        <f t="shared" si="3"/>
        <v>0</v>
      </c>
      <c r="N34" s="2"/>
      <c r="O34" s="1">
        <f t="shared" si="4"/>
        <v>1</v>
      </c>
      <c r="P34" s="1">
        <f t="shared" si="5"/>
        <v>2</v>
      </c>
      <c r="Q34" s="2"/>
    </row>
    <row r="35" spans="1:17" ht="13.5" customHeight="1">
      <c r="A35" s="10" t="s">
        <v>37</v>
      </c>
      <c r="B35" s="27">
        <v>1</v>
      </c>
      <c r="C35" s="27">
        <v>0</v>
      </c>
      <c r="D35" s="27">
        <v>1</v>
      </c>
      <c r="E35" s="36"/>
      <c r="F35" s="36"/>
      <c r="G35" s="36"/>
      <c r="I35" s="1">
        <f t="shared" si="0"/>
        <v>1</v>
      </c>
      <c r="J35" s="1">
        <f t="shared" si="1"/>
        <v>0</v>
      </c>
      <c r="K35" s="2"/>
      <c r="L35" s="1">
        <f t="shared" si="2"/>
        <v>0</v>
      </c>
      <c r="M35" s="1">
        <f t="shared" si="3"/>
        <v>0</v>
      </c>
      <c r="N35" s="2"/>
      <c r="O35" s="1">
        <f t="shared" si="4"/>
        <v>1</v>
      </c>
      <c r="P35" s="1">
        <f t="shared" si="5"/>
        <v>0</v>
      </c>
      <c r="Q35" s="2"/>
    </row>
    <row r="36" spans="1:17" ht="13.5" customHeight="1">
      <c r="A36" s="10" t="s">
        <v>38</v>
      </c>
      <c r="B36" s="26"/>
      <c r="C36" s="26"/>
      <c r="D36" s="26"/>
      <c r="E36" s="35"/>
      <c r="F36" s="35"/>
      <c r="G36" s="35"/>
      <c r="I36" s="1">
        <f t="shared" si="0"/>
        <v>0</v>
      </c>
      <c r="J36" s="1">
        <f t="shared" si="1"/>
        <v>0</v>
      </c>
      <c r="K36" s="2"/>
      <c r="L36" s="1">
        <f t="shared" si="2"/>
        <v>0</v>
      </c>
      <c r="M36" s="1">
        <f t="shared" si="3"/>
        <v>0</v>
      </c>
      <c r="N36" s="2"/>
      <c r="O36" s="1">
        <f t="shared" si="4"/>
        <v>0</v>
      </c>
      <c r="P36" s="1">
        <f t="shared" si="5"/>
        <v>0</v>
      </c>
      <c r="Q36" s="3"/>
    </row>
    <row r="37" spans="1:17" ht="13.5" customHeight="1">
      <c r="A37" s="10" t="s">
        <v>39</v>
      </c>
      <c r="B37" s="27">
        <v>6</v>
      </c>
      <c r="C37" s="27">
        <v>2</v>
      </c>
      <c r="D37" s="27">
        <v>5</v>
      </c>
      <c r="E37" s="36">
        <v>3</v>
      </c>
      <c r="F37" s="36">
        <v>1</v>
      </c>
      <c r="G37" s="36">
        <v>2</v>
      </c>
      <c r="I37" s="1">
        <f t="shared" si="0"/>
        <v>6</v>
      </c>
      <c r="J37" s="1">
        <f t="shared" si="1"/>
        <v>3</v>
      </c>
      <c r="K37" s="2"/>
      <c r="L37" s="1">
        <f t="shared" si="2"/>
        <v>2</v>
      </c>
      <c r="M37" s="1">
        <f t="shared" si="3"/>
        <v>1</v>
      </c>
      <c r="N37" s="2"/>
      <c r="O37" s="1">
        <f t="shared" si="4"/>
        <v>5</v>
      </c>
      <c r="P37" s="1">
        <f t="shared" si="5"/>
        <v>2</v>
      </c>
      <c r="Q37" s="2"/>
    </row>
    <row r="38" spans="1:17" ht="13.5" customHeight="1">
      <c r="A38" s="10" t="s">
        <v>40</v>
      </c>
      <c r="B38" s="26">
        <v>1</v>
      </c>
      <c r="C38" s="26">
        <v>0</v>
      </c>
      <c r="D38" s="26">
        <v>1</v>
      </c>
      <c r="E38" s="35"/>
      <c r="F38" s="35"/>
      <c r="G38" s="35"/>
      <c r="I38" s="1">
        <f t="shared" si="0"/>
        <v>1</v>
      </c>
      <c r="J38" s="1">
        <f t="shared" si="1"/>
        <v>0</v>
      </c>
      <c r="K38" s="2"/>
      <c r="L38" s="1">
        <f t="shared" si="2"/>
        <v>0</v>
      </c>
      <c r="M38" s="1">
        <f t="shared" si="3"/>
        <v>0</v>
      </c>
      <c r="N38" s="2"/>
      <c r="O38" s="1">
        <f t="shared" si="4"/>
        <v>1</v>
      </c>
      <c r="P38" s="1">
        <f t="shared" si="5"/>
        <v>0</v>
      </c>
      <c r="Q38" s="2"/>
    </row>
    <row r="39" spans="1:17" ht="13.5" customHeight="1">
      <c r="A39" s="10" t="s">
        <v>41</v>
      </c>
      <c r="B39" s="27">
        <v>2</v>
      </c>
      <c r="C39" s="27">
        <v>0</v>
      </c>
      <c r="D39" s="27">
        <v>2</v>
      </c>
      <c r="E39" s="36">
        <v>3</v>
      </c>
      <c r="F39" s="36">
        <v>1</v>
      </c>
      <c r="G39" s="36">
        <v>3</v>
      </c>
      <c r="I39" s="1">
        <f t="shared" si="0"/>
        <v>2</v>
      </c>
      <c r="J39" s="1">
        <f t="shared" si="1"/>
        <v>3</v>
      </c>
      <c r="K39" s="2"/>
      <c r="L39" s="1">
        <f t="shared" si="2"/>
        <v>0</v>
      </c>
      <c r="M39" s="1">
        <f t="shared" si="3"/>
        <v>1</v>
      </c>
      <c r="N39" s="2"/>
      <c r="O39" s="1">
        <f t="shared" si="4"/>
        <v>2</v>
      </c>
      <c r="P39" s="1">
        <f t="shared" si="5"/>
        <v>3</v>
      </c>
      <c r="Q39" s="3"/>
    </row>
    <row r="40" spans="1:17" ht="13.5" customHeight="1">
      <c r="A40" s="10" t="s">
        <v>42</v>
      </c>
      <c r="B40" s="26"/>
      <c r="C40" s="26"/>
      <c r="D40" s="26"/>
      <c r="E40" s="35">
        <v>2</v>
      </c>
      <c r="F40" s="35">
        <v>0</v>
      </c>
      <c r="G40" s="35">
        <v>2</v>
      </c>
      <c r="I40" s="1">
        <f t="shared" si="0"/>
        <v>0</v>
      </c>
      <c r="J40" s="1">
        <f t="shared" si="1"/>
        <v>2</v>
      </c>
      <c r="K40" s="2"/>
      <c r="L40" s="1">
        <f t="shared" si="2"/>
        <v>0</v>
      </c>
      <c r="M40" s="1">
        <f t="shared" si="3"/>
        <v>0</v>
      </c>
      <c r="N40" s="2"/>
      <c r="O40" s="1">
        <f t="shared" si="4"/>
        <v>0</v>
      </c>
      <c r="P40" s="1">
        <f t="shared" si="5"/>
        <v>2</v>
      </c>
      <c r="Q40" s="2"/>
    </row>
    <row r="41" spans="1:17" ht="13.5" customHeight="1">
      <c r="A41" s="10" t="s">
        <v>43</v>
      </c>
      <c r="B41" s="27">
        <v>6</v>
      </c>
      <c r="C41" s="27">
        <v>2</v>
      </c>
      <c r="D41" s="27">
        <v>7</v>
      </c>
      <c r="E41" s="36">
        <v>5</v>
      </c>
      <c r="F41" s="36">
        <v>0</v>
      </c>
      <c r="G41" s="36">
        <v>7</v>
      </c>
      <c r="I41" s="1">
        <f t="shared" si="0"/>
        <v>6</v>
      </c>
      <c r="J41" s="1">
        <f t="shared" si="1"/>
        <v>5</v>
      </c>
      <c r="K41" s="2"/>
      <c r="L41" s="1">
        <f t="shared" si="2"/>
        <v>2</v>
      </c>
      <c r="M41" s="1">
        <f t="shared" si="3"/>
        <v>0</v>
      </c>
      <c r="N41" s="2"/>
      <c r="O41" s="1">
        <f t="shared" si="4"/>
        <v>7</v>
      </c>
      <c r="P41" s="1">
        <f t="shared" si="5"/>
        <v>7</v>
      </c>
      <c r="Q41" s="2"/>
    </row>
    <row r="42" spans="1:17" ht="13.5" customHeight="1">
      <c r="A42" s="10" t="s">
        <v>44</v>
      </c>
      <c r="B42" s="26">
        <v>11</v>
      </c>
      <c r="C42" s="26">
        <v>0</v>
      </c>
      <c r="D42" s="26">
        <v>11</v>
      </c>
      <c r="E42" s="35">
        <v>8</v>
      </c>
      <c r="F42" s="35">
        <v>0</v>
      </c>
      <c r="G42" s="35">
        <v>9</v>
      </c>
      <c r="I42" s="1">
        <f t="shared" si="0"/>
        <v>11</v>
      </c>
      <c r="J42" s="1">
        <f t="shared" si="1"/>
        <v>8</v>
      </c>
      <c r="K42" s="2"/>
      <c r="L42" s="1">
        <f t="shared" si="2"/>
        <v>0</v>
      </c>
      <c r="M42" s="1">
        <f t="shared" si="3"/>
        <v>0</v>
      </c>
      <c r="N42" s="2"/>
      <c r="O42" s="1">
        <f t="shared" si="4"/>
        <v>11</v>
      </c>
      <c r="P42" s="1">
        <f t="shared" si="5"/>
        <v>9</v>
      </c>
      <c r="Q42" s="3"/>
    </row>
    <row r="43" spans="1:17" ht="13.5" customHeight="1">
      <c r="A43" s="10" t="s">
        <v>45</v>
      </c>
      <c r="B43" s="27">
        <v>49</v>
      </c>
      <c r="C43" s="27">
        <v>1</v>
      </c>
      <c r="D43" s="27">
        <v>55</v>
      </c>
      <c r="E43" s="36">
        <v>48</v>
      </c>
      <c r="F43" s="36">
        <v>1</v>
      </c>
      <c r="G43" s="36">
        <v>53</v>
      </c>
      <c r="I43" s="1">
        <f t="shared" si="0"/>
        <v>49</v>
      </c>
      <c r="J43" s="1">
        <f t="shared" si="1"/>
        <v>48</v>
      </c>
      <c r="K43" s="2"/>
      <c r="L43" s="1">
        <f t="shared" si="2"/>
        <v>1</v>
      </c>
      <c r="M43" s="1">
        <f t="shared" si="3"/>
        <v>1</v>
      </c>
      <c r="N43" s="2"/>
      <c r="O43" s="1">
        <f t="shared" si="4"/>
        <v>55</v>
      </c>
      <c r="P43" s="1">
        <f t="shared" si="5"/>
        <v>53</v>
      </c>
      <c r="Q43" s="2"/>
    </row>
    <row r="44" spans="1:17" ht="13.5" customHeight="1">
      <c r="A44" s="10" t="s">
        <v>46</v>
      </c>
      <c r="B44" s="26">
        <v>32</v>
      </c>
      <c r="C44" s="26">
        <v>0</v>
      </c>
      <c r="D44" s="26">
        <v>32</v>
      </c>
      <c r="E44" s="35">
        <v>28</v>
      </c>
      <c r="F44" s="35">
        <v>0</v>
      </c>
      <c r="G44" s="35">
        <v>30</v>
      </c>
      <c r="I44" s="1">
        <f t="shared" si="0"/>
        <v>32</v>
      </c>
      <c r="J44" s="1">
        <f t="shared" si="1"/>
        <v>28</v>
      </c>
      <c r="K44" s="2"/>
      <c r="L44" s="1">
        <f t="shared" si="2"/>
        <v>0</v>
      </c>
      <c r="M44" s="1">
        <f t="shared" si="3"/>
        <v>0</v>
      </c>
      <c r="N44" s="2"/>
      <c r="O44" s="1">
        <f t="shared" si="4"/>
        <v>32</v>
      </c>
      <c r="P44" s="1">
        <f t="shared" si="5"/>
        <v>30</v>
      </c>
      <c r="Q44" s="2"/>
    </row>
    <row r="45" spans="1:17" ht="13.5" customHeight="1">
      <c r="A45" s="10" t="s">
        <v>47</v>
      </c>
      <c r="B45" s="27">
        <v>13</v>
      </c>
      <c r="C45" s="27">
        <v>0</v>
      </c>
      <c r="D45" s="27">
        <v>15</v>
      </c>
      <c r="E45" s="36">
        <v>17</v>
      </c>
      <c r="F45" s="36">
        <v>0</v>
      </c>
      <c r="G45" s="36">
        <v>17</v>
      </c>
      <c r="I45" s="1">
        <f t="shared" si="0"/>
        <v>13</v>
      </c>
      <c r="J45" s="1">
        <f t="shared" si="1"/>
        <v>17</v>
      </c>
      <c r="K45" s="2"/>
      <c r="L45" s="1">
        <f t="shared" si="2"/>
        <v>0</v>
      </c>
      <c r="M45" s="1">
        <f t="shared" si="3"/>
        <v>0</v>
      </c>
      <c r="N45" s="2"/>
      <c r="O45" s="1">
        <f t="shared" si="4"/>
        <v>15</v>
      </c>
      <c r="P45" s="1">
        <f t="shared" si="5"/>
        <v>17</v>
      </c>
      <c r="Q45" s="2"/>
    </row>
    <row r="46" spans="1:17" ht="13.5" customHeight="1">
      <c r="A46" s="10" t="s">
        <v>48</v>
      </c>
      <c r="B46" s="26">
        <v>4</v>
      </c>
      <c r="C46" s="26">
        <v>0</v>
      </c>
      <c r="D46" s="26">
        <v>4</v>
      </c>
      <c r="E46" s="35">
        <v>6</v>
      </c>
      <c r="F46" s="35">
        <v>0</v>
      </c>
      <c r="G46" s="35">
        <v>6</v>
      </c>
      <c r="I46" s="1">
        <f t="shared" si="0"/>
        <v>4</v>
      </c>
      <c r="J46" s="1">
        <f t="shared" si="1"/>
        <v>6</v>
      </c>
      <c r="K46" s="2"/>
      <c r="L46" s="1">
        <f t="shared" si="2"/>
        <v>0</v>
      </c>
      <c r="M46" s="1">
        <f t="shared" si="3"/>
        <v>0</v>
      </c>
      <c r="N46" s="2"/>
      <c r="O46" s="1">
        <f t="shared" si="4"/>
        <v>4</v>
      </c>
      <c r="P46" s="1">
        <f t="shared" si="5"/>
        <v>6</v>
      </c>
      <c r="Q46" s="3"/>
    </row>
    <row r="47" spans="1:17" ht="13.5" customHeight="1">
      <c r="A47" s="10" t="s">
        <v>49</v>
      </c>
      <c r="B47" s="24"/>
      <c r="C47" s="24"/>
      <c r="D47" s="24"/>
      <c r="E47" s="24"/>
      <c r="F47" s="24"/>
      <c r="G47" s="24"/>
      <c r="I47" s="1">
        <f t="shared" si="0"/>
        <v>0</v>
      </c>
      <c r="J47" s="1">
        <f t="shared" si="1"/>
        <v>0</v>
      </c>
      <c r="K47" s="2"/>
      <c r="L47" s="1">
        <f t="shared" si="2"/>
        <v>0</v>
      </c>
      <c r="M47" s="1">
        <f t="shared" si="3"/>
        <v>0</v>
      </c>
      <c r="N47" s="2"/>
      <c r="O47" s="1">
        <f t="shared" si="4"/>
        <v>0</v>
      </c>
      <c r="P47" s="1">
        <f t="shared" si="5"/>
        <v>0</v>
      </c>
      <c r="Q47" s="2"/>
    </row>
    <row r="48" spans="2:7" ht="13.5" customHeight="1">
      <c r="B48" s="24"/>
      <c r="C48" s="24"/>
      <c r="D48" s="24"/>
      <c r="E48" s="24"/>
      <c r="F48" s="24"/>
      <c r="G48" s="24"/>
    </row>
    <row r="49" spans="2:7" ht="13.5" customHeight="1">
      <c r="B49" s="24"/>
      <c r="C49" s="24"/>
      <c r="D49" s="24"/>
      <c r="E49" s="24"/>
      <c r="F49" s="24"/>
      <c r="G49" s="24"/>
    </row>
    <row r="50" spans="2:7" ht="13.5" customHeight="1">
      <c r="B50" s="24"/>
      <c r="C50" s="24"/>
      <c r="D50" s="24"/>
      <c r="E50" s="24"/>
      <c r="F50" s="24"/>
      <c r="G50" s="24"/>
    </row>
    <row r="51" spans="2:7" ht="13.5" customHeight="1">
      <c r="B51" s="24"/>
      <c r="C51" s="24"/>
      <c r="D51" s="24"/>
      <c r="E51" s="24"/>
      <c r="F51" s="24"/>
      <c r="G51" s="24"/>
    </row>
    <row r="52" spans="2:7" ht="13.5" customHeight="1">
      <c r="B52" s="24"/>
      <c r="C52" s="24"/>
      <c r="D52" s="24"/>
      <c r="E52" s="24"/>
      <c r="F52" s="24"/>
      <c r="G52" s="24"/>
    </row>
    <row r="53" spans="2:7" ht="13.5" customHeight="1">
      <c r="B53" s="24"/>
      <c r="C53" s="24"/>
      <c r="D53" s="24"/>
      <c r="E53" s="24"/>
      <c r="F53" s="24"/>
      <c r="G53" s="24"/>
    </row>
    <row r="54" spans="2:7" ht="13.5" customHeight="1">
      <c r="B54" s="24"/>
      <c r="C54" s="24"/>
      <c r="D54" s="24"/>
      <c r="E54" s="24"/>
      <c r="F54" s="24"/>
      <c r="G54" s="24"/>
    </row>
    <row r="55" spans="2:7" ht="13.5" customHeight="1">
      <c r="B55" s="24"/>
      <c r="C55" s="24"/>
      <c r="D55" s="24"/>
      <c r="E55" s="24"/>
      <c r="F55" s="24"/>
      <c r="G55" s="24"/>
    </row>
    <row r="56" spans="2:7" ht="13.5" customHeight="1">
      <c r="B56" s="24"/>
      <c r="C56" s="24"/>
      <c r="D56" s="24"/>
      <c r="E56" s="24"/>
      <c r="F56" s="24"/>
      <c r="G56" s="24"/>
    </row>
    <row r="57" spans="2:7" ht="13.5" customHeight="1">
      <c r="B57" s="24"/>
      <c r="C57" s="24"/>
      <c r="D57" s="24"/>
      <c r="E57" s="24"/>
      <c r="F57" s="24"/>
      <c r="G57" s="24"/>
    </row>
    <row r="58" spans="2:7" ht="13.5" customHeight="1">
      <c r="B58" s="24"/>
      <c r="C58" s="24"/>
      <c r="D58" s="24"/>
      <c r="E58" s="24"/>
      <c r="F58" s="24"/>
      <c r="G58" s="24"/>
    </row>
    <row r="59" spans="5:7" ht="13.5" customHeight="1">
      <c r="E59" s="24"/>
      <c r="F59" s="24"/>
      <c r="G59" s="24"/>
    </row>
  </sheetData>
  <sheetProtection/>
  <mergeCells count="6">
    <mergeCell ref="A1:A2"/>
    <mergeCell ref="B1:D1"/>
    <mergeCell ref="E1:G1"/>
    <mergeCell ref="I1:K1"/>
    <mergeCell ref="L1:N1"/>
    <mergeCell ref="O1:Q1"/>
  </mergeCells>
  <printOptions/>
  <pageMargins left="1.1811023622047245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2" sqref="A2:A3"/>
    </sheetView>
  </sheetViews>
  <sheetFormatPr defaultColWidth="9.140625" defaultRowHeight="14.25" customHeight="1"/>
  <cols>
    <col min="1" max="1" width="26.28125" style="11" customWidth="1"/>
    <col min="2" max="10" width="11.28125" style="11" customWidth="1"/>
    <col min="11" max="16384" width="9.140625" style="11" customWidth="1"/>
  </cols>
  <sheetData>
    <row r="1" spans="1:10" ht="45" customHeight="1">
      <c r="A1" s="31" t="s">
        <v>118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3" customHeight="1">
      <c r="A2" s="32"/>
      <c r="B2" s="33" t="s">
        <v>2</v>
      </c>
      <c r="C2" s="33"/>
      <c r="D2" s="33"/>
      <c r="E2" s="33" t="s">
        <v>50</v>
      </c>
      <c r="F2" s="33"/>
      <c r="G2" s="33"/>
      <c r="H2" s="33" t="s">
        <v>4</v>
      </c>
      <c r="I2" s="33"/>
      <c r="J2" s="33"/>
    </row>
    <row r="3" spans="1:10" ht="19.5" customHeight="1">
      <c r="A3" s="32"/>
      <c r="B3" s="4" t="s">
        <v>51</v>
      </c>
      <c r="C3" s="4" t="s">
        <v>52</v>
      </c>
      <c r="D3" s="4" t="s">
        <v>53</v>
      </c>
      <c r="E3" s="4" t="s">
        <v>51</v>
      </c>
      <c r="F3" s="4" t="s">
        <v>52</v>
      </c>
      <c r="G3" s="4" t="s">
        <v>53</v>
      </c>
      <c r="H3" s="4" t="s">
        <v>51</v>
      </c>
      <c r="I3" s="4" t="s">
        <v>52</v>
      </c>
      <c r="J3" s="4" t="s">
        <v>53</v>
      </c>
    </row>
    <row r="4" spans="1:10" ht="15.75" customHeight="1">
      <c r="A4" s="12" t="s">
        <v>54</v>
      </c>
      <c r="B4" s="13">
        <f>Таблица!I43</f>
        <v>49</v>
      </c>
      <c r="C4" s="13">
        <f>Таблица!J43</f>
        <v>48</v>
      </c>
      <c r="D4" s="14">
        <f>(C4-B4)/B4*100</f>
        <v>-2.0408163265306123</v>
      </c>
      <c r="E4" s="13">
        <f>Таблица!L43</f>
        <v>1</v>
      </c>
      <c r="F4" s="13">
        <f>Таблица!M43</f>
        <v>1</v>
      </c>
      <c r="G4" s="14">
        <f>(F4-E4)/E4*100</f>
        <v>0</v>
      </c>
      <c r="H4" s="13">
        <f>Таблица!O43</f>
        <v>55</v>
      </c>
      <c r="I4" s="13">
        <f>Таблица!P43</f>
        <v>53</v>
      </c>
      <c r="J4" s="14">
        <f>(I4-H4)/H4*100</f>
        <v>-3.6363636363636362</v>
      </c>
    </row>
    <row r="5" spans="1:10" ht="15.75" customHeight="1">
      <c r="A5" s="12" t="s">
        <v>55</v>
      </c>
      <c r="B5" s="13">
        <f>Таблица!I44</f>
        <v>32</v>
      </c>
      <c r="C5" s="13">
        <f>Таблица!J44</f>
        <v>28</v>
      </c>
      <c r="D5" s="14">
        <f aca="true" t="shared" si="0" ref="D5:D62">(C5-B5)/B5*100</f>
        <v>-12.5</v>
      </c>
      <c r="E5" s="13">
        <f>Таблица!L44</f>
        <v>0</v>
      </c>
      <c r="F5" s="13">
        <f>Таблица!M44</f>
        <v>0</v>
      </c>
      <c r="G5" s="14" t="e">
        <f aca="true" t="shared" si="1" ref="G5:G62">(F5-E5)/E5*100</f>
        <v>#DIV/0!</v>
      </c>
      <c r="H5" s="13">
        <f>Таблица!O44</f>
        <v>32</v>
      </c>
      <c r="I5" s="13">
        <f>Таблица!P44</f>
        <v>30</v>
      </c>
      <c r="J5" s="14">
        <f aca="true" t="shared" si="2" ref="J5:J62">(I5-H5)/H5*100</f>
        <v>-6.25</v>
      </c>
    </row>
    <row r="6" spans="1:10" ht="15.75" customHeight="1">
      <c r="A6" s="12" t="s">
        <v>56</v>
      </c>
      <c r="B6" s="13">
        <f>Таблица!I45</f>
        <v>13</v>
      </c>
      <c r="C6" s="13">
        <f>Таблица!J45</f>
        <v>17</v>
      </c>
      <c r="D6" s="14">
        <f t="shared" si="0"/>
        <v>30.76923076923077</v>
      </c>
      <c r="E6" s="13">
        <f>Таблица!L45</f>
        <v>0</v>
      </c>
      <c r="F6" s="13">
        <f>Таблица!M45</f>
        <v>0</v>
      </c>
      <c r="G6" s="14" t="e">
        <f t="shared" si="1"/>
        <v>#DIV/0!</v>
      </c>
      <c r="H6" s="13">
        <f>Таблица!O45</f>
        <v>15</v>
      </c>
      <c r="I6" s="13">
        <f>Таблица!P45</f>
        <v>17</v>
      </c>
      <c r="J6" s="14">
        <f t="shared" si="2"/>
        <v>13.333333333333334</v>
      </c>
    </row>
    <row r="7" spans="1:10" ht="15.75" customHeight="1">
      <c r="A7" s="12" t="s">
        <v>57</v>
      </c>
      <c r="B7" s="13">
        <f>Таблица!I46</f>
        <v>4</v>
      </c>
      <c r="C7" s="13">
        <f>Таблица!J46</f>
        <v>6</v>
      </c>
      <c r="D7" s="14">
        <f t="shared" si="0"/>
        <v>50</v>
      </c>
      <c r="E7" s="13">
        <f>Таблица!L46</f>
        <v>0</v>
      </c>
      <c r="F7" s="13">
        <f>Таблица!M46</f>
        <v>0</v>
      </c>
      <c r="G7" s="14" t="e">
        <f t="shared" si="1"/>
        <v>#DIV/0!</v>
      </c>
      <c r="H7" s="13">
        <f>Таблица!O46</f>
        <v>4</v>
      </c>
      <c r="I7" s="13">
        <f>Таблица!P46</f>
        <v>6</v>
      </c>
      <c r="J7" s="14">
        <f t="shared" si="2"/>
        <v>50</v>
      </c>
    </row>
    <row r="8" spans="1:10" s="18" customFormat="1" ht="15.75" customHeight="1">
      <c r="A8" s="15" t="s">
        <v>58</v>
      </c>
      <c r="B8" s="16">
        <f>SUM(B4:B7)</f>
        <v>98</v>
      </c>
      <c r="C8" s="16">
        <f>SUM(C4:C7)</f>
        <v>99</v>
      </c>
      <c r="D8" s="17">
        <f t="shared" si="0"/>
        <v>1.0204081632653061</v>
      </c>
      <c r="E8" s="16">
        <f>SUM(E4:E7)</f>
        <v>1</v>
      </c>
      <c r="F8" s="16">
        <f>SUM(F4:F7)</f>
        <v>1</v>
      </c>
      <c r="G8" s="17">
        <f t="shared" si="1"/>
        <v>0</v>
      </c>
      <c r="H8" s="16">
        <f>SUM(H4:H7)</f>
        <v>106</v>
      </c>
      <c r="I8" s="16">
        <f>SUM(I4:I7)</f>
        <v>106</v>
      </c>
      <c r="J8" s="17">
        <f t="shared" si="2"/>
        <v>0</v>
      </c>
    </row>
    <row r="9" spans="1:10" ht="15.75" customHeight="1">
      <c r="A9" s="15" t="s">
        <v>59</v>
      </c>
      <c r="B9" s="16">
        <f>Таблица!I8</f>
        <v>2</v>
      </c>
      <c r="C9" s="16">
        <f>Таблица!J8</f>
        <v>1</v>
      </c>
      <c r="D9" s="17">
        <f t="shared" si="0"/>
        <v>-50</v>
      </c>
      <c r="E9" s="16">
        <f>Таблица!L8</f>
        <v>1</v>
      </c>
      <c r="F9" s="16">
        <f>Таблица!M8</f>
        <v>0</v>
      </c>
      <c r="G9" s="17">
        <f t="shared" si="1"/>
        <v>-100</v>
      </c>
      <c r="H9" s="16">
        <f>Таблица!O8</f>
        <v>1</v>
      </c>
      <c r="I9" s="16">
        <f>Таблица!P8</f>
        <v>1</v>
      </c>
      <c r="J9" s="17">
        <f t="shared" si="2"/>
        <v>0</v>
      </c>
    </row>
    <row r="10" spans="1:10" ht="15.75" customHeight="1">
      <c r="A10" s="15" t="s">
        <v>60</v>
      </c>
      <c r="B10" s="4">
        <f>Таблица!I10</f>
        <v>8</v>
      </c>
      <c r="C10" s="4">
        <f>Таблица!J10</f>
        <v>11</v>
      </c>
      <c r="D10" s="17">
        <f t="shared" si="0"/>
        <v>37.5</v>
      </c>
      <c r="E10" s="4">
        <f>Таблица!L10</f>
        <v>0</v>
      </c>
      <c r="F10" s="4">
        <f>Таблица!M10</f>
        <v>0</v>
      </c>
      <c r="G10" s="17" t="e">
        <f t="shared" si="1"/>
        <v>#DIV/0!</v>
      </c>
      <c r="H10" s="4">
        <f>Таблица!O10</f>
        <v>9</v>
      </c>
      <c r="I10" s="4">
        <f>Таблица!P10</f>
        <v>11</v>
      </c>
      <c r="J10" s="17">
        <f t="shared" si="2"/>
        <v>22.22222222222222</v>
      </c>
    </row>
    <row r="11" spans="1:10" ht="15.75" customHeight="1">
      <c r="A11" s="19" t="s">
        <v>61</v>
      </c>
      <c r="B11" s="20">
        <f>Таблица!I12</f>
        <v>2</v>
      </c>
      <c r="C11" s="20">
        <f>Таблица!J12</f>
        <v>2</v>
      </c>
      <c r="D11" s="14">
        <f t="shared" si="0"/>
        <v>0</v>
      </c>
      <c r="E11" s="20">
        <f>Таблица!L12</f>
        <v>0</v>
      </c>
      <c r="F11" s="20">
        <f>Таблица!M12</f>
        <v>0</v>
      </c>
      <c r="G11" s="14" t="e">
        <f t="shared" si="1"/>
        <v>#DIV/0!</v>
      </c>
      <c r="H11" s="20">
        <f>Таблица!O12</f>
        <v>2</v>
      </c>
      <c r="I11" s="20">
        <f>Таблица!P12</f>
        <v>2</v>
      </c>
      <c r="J11" s="14">
        <f t="shared" si="2"/>
        <v>0</v>
      </c>
    </row>
    <row r="12" spans="1:10" ht="15.75" customHeight="1">
      <c r="A12" s="19" t="s">
        <v>62</v>
      </c>
      <c r="B12" s="20">
        <f>Таблица!I38</f>
        <v>1</v>
      </c>
      <c r="C12" s="20">
        <f>Таблица!J38</f>
        <v>0</v>
      </c>
      <c r="D12" s="14">
        <f t="shared" si="0"/>
        <v>-100</v>
      </c>
      <c r="E12" s="20">
        <f>Таблица!L38</f>
        <v>0</v>
      </c>
      <c r="F12" s="20">
        <f>Таблица!M38</f>
        <v>0</v>
      </c>
      <c r="G12" s="14" t="e">
        <f t="shared" si="1"/>
        <v>#DIV/0!</v>
      </c>
      <c r="H12" s="20">
        <f>Таблица!O38</f>
        <v>1</v>
      </c>
      <c r="I12" s="20">
        <f>Таблица!P38</f>
        <v>0</v>
      </c>
      <c r="J12" s="14">
        <f t="shared" si="2"/>
        <v>-100</v>
      </c>
    </row>
    <row r="13" spans="1:10" ht="15.75" customHeight="1">
      <c r="A13" s="15" t="s">
        <v>63</v>
      </c>
      <c r="B13" s="16">
        <f>SUM(B11:B12)</f>
        <v>3</v>
      </c>
      <c r="C13" s="16">
        <f>SUM(C11:C12)</f>
        <v>2</v>
      </c>
      <c r="D13" s="17">
        <f t="shared" si="0"/>
        <v>-33.33333333333333</v>
      </c>
      <c r="E13" s="16">
        <f>SUM(E11:E12)</f>
        <v>0</v>
      </c>
      <c r="F13" s="16">
        <f>SUM(F11:F12)</f>
        <v>0</v>
      </c>
      <c r="G13" s="17" t="e">
        <f t="shared" si="1"/>
        <v>#DIV/0!</v>
      </c>
      <c r="H13" s="16">
        <f>SUM(H11:H12)</f>
        <v>3</v>
      </c>
      <c r="I13" s="16">
        <f>SUM(I11:I12)</f>
        <v>2</v>
      </c>
      <c r="J13" s="17">
        <f t="shared" si="2"/>
        <v>-33.33333333333333</v>
      </c>
    </row>
    <row r="14" spans="1:10" ht="15.75" customHeight="1">
      <c r="A14" s="19" t="s">
        <v>64</v>
      </c>
      <c r="B14" s="13">
        <f>Таблица!I13</f>
        <v>1</v>
      </c>
      <c r="C14" s="13">
        <f>Таблица!J13</f>
        <v>0</v>
      </c>
      <c r="D14" s="14">
        <f t="shared" si="0"/>
        <v>-100</v>
      </c>
      <c r="E14" s="13">
        <f>Таблица!L13</f>
        <v>0</v>
      </c>
      <c r="F14" s="13">
        <f>Таблица!M13</f>
        <v>0</v>
      </c>
      <c r="G14" s="14" t="e">
        <f t="shared" si="1"/>
        <v>#DIV/0!</v>
      </c>
      <c r="H14" s="13">
        <f>Таблица!O13</f>
        <v>1</v>
      </c>
      <c r="I14" s="13">
        <f>Таблица!P13</f>
        <v>0</v>
      </c>
      <c r="J14" s="14">
        <f t="shared" si="2"/>
        <v>-100</v>
      </c>
    </row>
    <row r="15" spans="1:10" ht="15.75" customHeight="1">
      <c r="A15" s="19" t="s">
        <v>65</v>
      </c>
      <c r="B15" s="13">
        <f>Таблица!I23</f>
        <v>0</v>
      </c>
      <c r="C15" s="13">
        <f>Таблица!J23</f>
        <v>0</v>
      </c>
      <c r="D15" s="14" t="e">
        <f t="shared" si="0"/>
        <v>#DIV/0!</v>
      </c>
      <c r="E15" s="13">
        <f>Таблица!L23</f>
        <v>0</v>
      </c>
      <c r="F15" s="13">
        <f>Таблица!M23</f>
        <v>0</v>
      </c>
      <c r="G15" s="14" t="e">
        <f t="shared" si="1"/>
        <v>#DIV/0!</v>
      </c>
      <c r="H15" s="13">
        <f>Таблица!O23</f>
        <v>0</v>
      </c>
      <c r="I15" s="13">
        <f>Таблица!P23</f>
        <v>0</v>
      </c>
      <c r="J15" s="14" t="e">
        <f t="shared" si="2"/>
        <v>#DIV/0!</v>
      </c>
    </row>
    <row r="16" spans="1:10" ht="15.75" customHeight="1">
      <c r="A16" s="19" t="s">
        <v>66</v>
      </c>
      <c r="B16" s="13">
        <f>Таблица!I34</f>
        <v>1</v>
      </c>
      <c r="C16" s="13">
        <f>Таблица!J34</f>
        <v>1</v>
      </c>
      <c r="D16" s="14">
        <f t="shared" si="0"/>
        <v>0</v>
      </c>
      <c r="E16" s="13">
        <f>Таблица!L34</f>
        <v>0</v>
      </c>
      <c r="F16" s="13">
        <f>Таблица!M34</f>
        <v>0</v>
      </c>
      <c r="G16" s="14" t="e">
        <f t="shared" si="1"/>
        <v>#DIV/0!</v>
      </c>
      <c r="H16" s="13">
        <f>Таблица!O34</f>
        <v>1</v>
      </c>
      <c r="I16" s="13">
        <f>Таблица!P34</f>
        <v>2</v>
      </c>
      <c r="J16" s="14">
        <f t="shared" si="2"/>
        <v>100</v>
      </c>
    </row>
    <row r="17" spans="1:10" ht="15.75" customHeight="1">
      <c r="A17" s="15" t="s">
        <v>67</v>
      </c>
      <c r="B17" s="4">
        <f>SUM(B14:B16)</f>
        <v>2</v>
      </c>
      <c r="C17" s="4">
        <f>SUM(C14:C16)</f>
        <v>1</v>
      </c>
      <c r="D17" s="17">
        <f t="shared" si="0"/>
        <v>-50</v>
      </c>
      <c r="E17" s="4">
        <f>SUM(E14:E16)</f>
        <v>0</v>
      </c>
      <c r="F17" s="4">
        <f>SUM(F14:F16)</f>
        <v>0</v>
      </c>
      <c r="G17" s="17" t="e">
        <f t="shared" si="1"/>
        <v>#DIV/0!</v>
      </c>
      <c r="H17" s="4">
        <f>SUM(H14:H16)</f>
        <v>2</v>
      </c>
      <c r="I17" s="4">
        <f>SUM(I14:I16)</f>
        <v>2</v>
      </c>
      <c r="J17" s="17">
        <f t="shared" si="2"/>
        <v>0</v>
      </c>
    </row>
    <row r="18" spans="1:10" ht="15.75" customHeight="1">
      <c r="A18" s="15" t="s">
        <v>68</v>
      </c>
      <c r="B18" s="4">
        <f>Таблица!I15</f>
        <v>12</v>
      </c>
      <c r="C18" s="4">
        <f>Таблица!J15</f>
        <v>12</v>
      </c>
      <c r="D18" s="17">
        <f t="shared" si="0"/>
        <v>0</v>
      </c>
      <c r="E18" s="4">
        <f>Таблица!L15</f>
        <v>2</v>
      </c>
      <c r="F18" s="4">
        <f>Таблица!M15</f>
        <v>1</v>
      </c>
      <c r="G18" s="17">
        <f t="shared" si="1"/>
        <v>-50</v>
      </c>
      <c r="H18" s="4">
        <f>Таблица!O15</f>
        <v>10</v>
      </c>
      <c r="I18" s="4">
        <f>Таблица!P15</f>
        <v>13</v>
      </c>
      <c r="J18" s="17">
        <f t="shared" si="2"/>
        <v>30</v>
      </c>
    </row>
    <row r="19" spans="1:10" ht="15.75" customHeight="1">
      <c r="A19" s="19" t="s">
        <v>69</v>
      </c>
      <c r="B19" s="13">
        <f>Таблица!I11</f>
        <v>1</v>
      </c>
      <c r="C19" s="13">
        <f>Таблица!J11</f>
        <v>2</v>
      </c>
      <c r="D19" s="14">
        <f t="shared" si="0"/>
        <v>100</v>
      </c>
      <c r="E19" s="13">
        <f>Таблица!L11</f>
        <v>0</v>
      </c>
      <c r="F19" s="13">
        <f>Таблица!M11</f>
        <v>0</v>
      </c>
      <c r="G19" s="14" t="e">
        <f t="shared" si="1"/>
        <v>#DIV/0!</v>
      </c>
      <c r="H19" s="13">
        <f>Таблица!O11</f>
        <v>1</v>
      </c>
      <c r="I19" s="13">
        <f>Таблица!P11</f>
        <v>3</v>
      </c>
      <c r="J19" s="14">
        <f t="shared" si="2"/>
        <v>200</v>
      </c>
    </row>
    <row r="20" spans="1:10" ht="15.75" customHeight="1">
      <c r="A20" s="19" t="s">
        <v>70</v>
      </c>
      <c r="B20" s="13">
        <f>Таблица!I16</f>
        <v>12</v>
      </c>
      <c r="C20" s="13">
        <f>Таблица!J16</f>
        <v>6</v>
      </c>
      <c r="D20" s="14">
        <f t="shared" si="0"/>
        <v>-50</v>
      </c>
      <c r="E20" s="13">
        <f>Таблица!L16</f>
        <v>0</v>
      </c>
      <c r="F20" s="13">
        <f>Таблица!M16</f>
        <v>3</v>
      </c>
      <c r="G20" s="14" t="e">
        <f t="shared" si="1"/>
        <v>#DIV/0!</v>
      </c>
      <c r="H20" s="13">
        <f>Таблица!O16</f>
        <v>15</v>
      </c>
      <c r="I20" s="13">
        <f>Таблица!P16</f>
        <v>4</v>
      </c>
      <c r="J20" s="14">
        <f t="shared" si="2"/>
        <v>-73.33333333333333</v>
      </c>
    </row>
    <row r="21" spans="1:10" ht="15.75" customHeight="1">
      <c r="A21" s="19" t="s">
        <v>71</v>
      </c>
      <c r="B21" s="13">
        <f>Таблица!I31</f>
        <v>0</v>
      </c>
      <c r="C21" s="13">
        <f>Таблица!J31</f>
        <v>1</v>
      </c>
      <c r="D21" s="14" t="e">
        <f t="shared" si="0"/>
        <v>#DIV/0!</v>
      </c>
      <c r="E21" s="13">
        <f>Таблица!L31</f>
        <v>0</v>
      </c>
      <c r="F21" s="13">
        <f>Таблица!M31</f>
        <v>0</v>
      </c>
      <c r="G21" s="14" t="e">
        <f t="shared" si="1"/>
        <v>#DIV/0!</v>
      </c>
      <c r="H21" s="13">
        <f>Таблица!O31</f>
        <v>0</v>
      </c>
      <c r="I21" s="13">
        <f>Таблица!P31</f>
        <v>1</v>
      </c>
      <c r="J21" s="14" t="e">
        <f t="shared" si="2"/>
        <v>#DIV/0!</v>
      </c>
    </row>
    <row r="22" spans="1:10" ht="15.75" customHeight="1">
      <c r="A22" s="19" t="s">
        <v>72</v>
      </c>
      <c r="B22" s="13">
        <f>Таблица!I40</f>
        <v>0</v>
      </c>
      <c r="C22" s="13">
        <f>Таблица!J40</f>
        <v>2</v>
      </c>
      <c r="D22" s="14" t="e">
        <f t="shared" si="0"/>
        <v>#DIV/0!</v>
      </c>
      <c r="E22" s="13">
        <f>Таблица!L40</f>
        <v>0</v>
      </c>
      <c r="F22" s="13">
        <f>Таблица!M40</f>
        <v>0</v>
      </c>
      <c r="G22" s="14" t="e">
        <f t="shared" si="1"/>
        <v>#DIV/0!</v>
      </c>
      <c r="H22" s="13">
        <f>Таблица!O40</f>
        <v>0</v>
      </c>
      <c r="I22" s="13">
        <f>Таблица!P40</f>
        <v>2</v>
      </c>
      <c r="J22" s="14" t="e">
        <f t="shared" si="2"/>
        <v>#DIV/0!</v>
      </c>
    </row>
    <row r="23" spans="1:10" ht="15.75" customHeight="1">
      <c r="A23" s="15" t="s">
        <v>73</v>
      </c>
      <c r="B23" s="4">
        <f>SUM(B19:B22)</f>
        <v>13</v>
      </c>
      <c r="C23" s="4">
        <f>SUM(C19:C22)</f>
        <v>11</v>
      </c>
      <c r="D23" s="17">
        <f t="shared" si="0"/>
        <v>-15.384615384615385</v>
      </c>
      <c r="E23" s="4">
        <f>SUM(E19:E22)</f>
        <v>0</v>
      </c>
      <c r="F23" s="4">
        <f>SUM(F19:F22)</f>
        <v>3</v>
      </c>
      <c r="G23" s="17" t="e">
        <f t="shared" si="1"/>
        <v>#DIV/0!</v>
      </c>
      <c r="H23" s="4">
        <f>SUM(H19:H22)</f>
        <v>16</v>
      </c>
      <c r="I23" s="4">
        <f>SUM(I19:I22)</f>
        <v>10</v>
      </c>
      <c r="J23" s="17">
        <f t="shared" si="2"/>
        <v>-37.5</v>
      </c>
    </row>
    <row r="24" spans="1:10" ht="15.75" customHeight="1">
      <c r="A24" s="19" t="s">
        <v>74</v>
      </c>
      <c r="B24" s="13">
        <f>Таблица!I7</f>
        <v>2</v>
      </c>
      <c r="C24" s="13">
        <f>Таблица!J7</f>
        <v>0</v>
      </c>
      <c r="D24" s="14">
        <f t="shared" si="0"/>
        <v>-100</v>
      </c>
      <c r="E24" s="13">
        <f>Таблица!L7</f>
        <v>0</v>
      </c>
      <c r="F24" s="13">
        <f>Таблица!M7</f>
        <v>0</v>
      </c>
      <c r="G24" s="14" t="e">
        <f t="shared" si="1"/>
        <v>#DIV/0!</v>
      </c>
      <c r="H24" s="13">
        <f>Таблица!O7</f>
        <v>2</v>
      </c>
      <c r="I24" s="13">
        <f>Таблица!P7</f>
        <v>0</v>
      </c>
      <c r="J24" s="14">
        <f t="shared" si="2"/>
        <v>-100</v>
      </c>
    </row>
    <row r="25" spans="1:10" ht="15.75" customHeight="1">
      <c r="A25" s="19" t="s">
        <v>75</v>
      </c>
      <c r="B25" s="13">
        <f>Таблица!I17</f>
        <v>2</v>
      </c>
      <c r="C25" s="13">
        <f>Таблица!J17</f>
        <v>0</v>
      </c>
      <c r="D25" s="14">
        <f t="shared" si="0"/>
        <v>-100</v>
      </c>
      <c r="E25" s="13">
        <f>Таблица!L17</f>
        <v>0</v>
      </c>
      <c r="F25" s="13">
        <f>Таблица!M17</f>
        <v>0</v>
      </c>
      <c r="G25" s="14" t="e">
        <f t="shared" si="1"/>
        <v>#DIV/0!</v>
      </c>
      <c r="H25" s="13">
        <f>Таблица!O17</f>
        <v>2</v>
      </c>
      <c r="I25" s="13">
        <f>Таблица!P17</f>
        <v>0</v>
      </c>
      <c r="J25" s="14">
        <f t="shared" si="2"/>
        <v>-100</v>
      </c>
    </row>
    <row r="26" spans="1:10" ht="15.75" customHeight="1">
      <c r="A26" s="19" t="s">
        <v>76</v>
      </c>
      <c r="B26" s="5">
        <f>Таблица!I36</f>
        <v>0</v>
      </c>
      <c r="C26" s="5">
        <f>Таблица!J36</f>
        <v>0</v>
      </c>
      <c r="D26" s="14" t="e">
        <f t="shared" si="0"/>
        <v>#DIV/0!</v>
      </c>
      <c r="E26" s="5">
        <f>Таблица!L36</f>
        <v>0</v>
      </c>
      <c r="F26" s="5">
        <f>Таблица!M36</f>
        <v>0</v>
      </c>
      <c r="G26" s="14" t="e">
        <f t="shared" si="1"/>
        <v>#DIV/0!</v>
      </c>
      <c r="H26" s="5">
        <f>Таблица!O36</f>
        <v>0</v>
      </c>
      <c r="I26" s="5">
        <f>Таблица!P36</f>
        <v>0</v>
      </c>
      <c r="J26" s="14" t="e">
        <f t="shared" si="2"/>
        <v>#DIV/0!</v>
      </c>
    </row>
    <row r="27" spans="1:10" ht="15.75" customHeight="1">
      <c r="A27" s="15" t="s">
        <v>77</v>
      </c>
      <c r="B27" s="4">
        <f>SUM(B24:B26)</f>
        <v>4</v>
      </c>
      <c r="C27" s="4">
        <f>SUM(C24:C26)</f>
        <v>0</v>
      </c>
      <c r="D27" s="17">
        <f t="shared" si="0"/>
        <v>-100</v>
      </c>
      <c r="E27" s="4">
        <f>SUM(E24:E26)</f>
        <v>0</v>
      </c>
      <c r="F27" s="4">
        <f>SUM(F24:F26)</f>
        <v>0</v>
      </c>
      <c r="G27" s="17" t="e">
        <f t="shared" si="1"/>
        <v>#DIV/0!</v>
      </c>
      <c r="H27" s="4">
        <f>SUM(H24:H26)</f>
        <v>4</v>
      </c>
      <c r="I27" s="4">
        <f>SUM(I24:I26)</f>
        <v>0</v>
      </c>
      <c r="J27" s="17">
        <f t="shared" si="2"/>
        <v>-100</v>
      </c>
    </row>
    <row r="28" spans="1:10" ht="15.75" customHeight="1">
      <c r="A28" s="19" t="s">
        <v>78</v>
      </c>
      <c r="B28" s="13">
        <f>Таблица!I19</f>
        <v>1</v>
      </c>
      <c r="C28" s="13">
        <f>Таблица!J19</f>
        <v>2</v>
      </c>
      <c r="D28" s="14">
        <f t="shared" si="0"/>
        <v>100</v>
      </c>
      <c r="E28" s="13">
        <f>Таблица!L19</f>
        <v>0</v>
      </c>
      <c r="F28" s="13">
        <f>Таблица!M19</f>
        <v>0</v>
      </c>
      <c r="G28" s="14" t="e">
        <f t="shared" si="1"/>
        <v>#DIV/0!</v>
      </c>
      <c r="H28" s="13">
        <f>Таблица!O19</f>
        <v>1</v>
      </c>
      <c r="I28" s="13">
        <f>Таблица!P19</f>
        <v>2</v>
      </c>
      <c r="J28" s="14">
        <f t="shared" si="2"/>
        <v>100</v>
      </c>
    </row>
    <row r="29" spans="1:10" ht="15.75" customHeight="1">
      <c r="A29" s="19" t="s">
        <v>79</v>
      </c>
      <c r="B29" s="13">
        <f>Таблица!I29</f>
        <v>3</v>
      </c>
      <c r="C29" s="13">
        <f>Таблица!J29</f>
        <v>2</v>
      </c>
      <c r="D29" s="14">
        <f t="shared" si="0"/>
        <v>-33.33333333333333</v>
      </c>
      <c r="E29" s="13">
        <f>Таблица!L29</f>
        <v>0</v>
      </c>
      <c r="F29" s="13">
        <f>Таблица!M29</f>
        <v>0</v>
      </c>
      <c r="G29" s="14" t="e">
        <f t="shared" si="1"/>
        <v>#DIV/0!</v>
      </c>
      <c r="H29" s="13">
        <f>Таблица!O29</f>
        <v>3</v>
      </c>
      <c r="I29" s="13">
        <f>Таблица!P29</f>
        <v>2</v>
      </c>
      <c r="J29" s="14">
        <f t="shared" si="2"/>
        <v>-33.33333333333333</v>
      </c>
    </row>
    <row r="30" spans="1:10" ht="15.75" customHeight="1">
      <c r="A30" s="15" t="s">
        <v>80</v>
      </c>
      <c r="B30" s="4">
        <f>SUM(B28:B29)</f>
        <v>4</v>
      </c>
      <c r="C30" s="4">
        <f>SUM(C28:C29)</f>
        <v>4</v>
      </c>
      <c r="D30" s="17">
        <f t="shared" si="0"/>
        <v>0</v>
      </c>
      <c r="E30" s="4">
        <f>SUM(E28:E29)</f>
        <v>0</v>
      </c>
      <c r="F30" s="4">
        <f>SUM(F28:F29)</f>
        <v>0</v>
      </c>
      <c r="G30" s="17" t="e">
        <f t="shared" si="1"/>
        <v>#DIV/0!</v>
      </c>
      <c r="H30" s="4">
        <f>SUM(H28:H29)</f>
        <v>4</v>
      </c>
      <c r="I30" s="4">
        <f>SUM(I28:I29)</f>
        <v>4</v>
      </c>
      <c r="J30" s="17">
        <f t="shared" si="2"/>
        <v>0</v>
      </c>
    </row>
    <row r="31" spans="1:10" ht="15.75" customHeight="1">
      <c r="A31" s="15" t="s">
        <v>81</v>
      </c>
      <c r="B31" s="4">
        <f>Таблица!I20</f>
        <v>2</v>
      </c>
      <c r="C31" s="4">
        <f>Таблица!J20</f>
        <v>2</v>
      </c>
      <c r="D31" s="17">
        <f t="shared" si="0"/>
        <v>0</v>
      </c>
      <c r="E31" s="4">
        <f>Таблица!L20</f>
        <v>0</v>
      </c>
      <c r="F31" s="4">
        <f>Таблица!M20</f>
        <v>0</v>
      </c>
      <c r="G31" s="17" t="e">
        <f t="shared" si="1"/>
        <v>#DIV/0!</v>
      </c>
      <c r="H31" s="4">
        <f>Таблица!O20</f>
        <v>2</v>
      </c>
      <c r="I31" s="4">
        <f>Таблица!P20</f>
        <v>2</v>
      </c>
      <c r="J31" s="17">
        <f t="shared" si="2"/>
        <v>0</v>
      </c>
    </row>
    <row r="32" spans="1:10" ht="15.75" customHeight="1">
      <c r="A32" s="19" t="s">
        <v>82</v>
      </c>
      <c r="B32" s="13">
        <f>Таблица!I21</f>
        <v>1</v>
      </c>
      <c r="C32" s="13">
        <f>Таблица!J21</f>
        <v>1</v>
      </c>
      <c r="D32" s="14">
        <f t="shared" si="0"/>
        <v>0</v>
      </c>
      <c r="E32" s="13">
        <f>Таблица!L21</f>
        <v>0</v>
      </c>
      <c r="F32" s="13">
        <f>Таблица!M21</f>
        <v>0</v>
      </c>
      <c r="G32" s="14" t="e">
        <f t="shared" si="1"/>
        <v>#DIV/0!</v>
      </c>
      <c r="H32" s="13">
        <f>Таблица!O21</f>
        <v>1</v>
      </c>
      <c r="I32" s="13">
        <f>Таблица!P21</f>
        <v>1</v>
      </c>
      <c r="J32" s="14">
        <f t="shared" si="2"/>
        <v>0</v>
      </c>
    </row>
    <row r="33" spans="1:10" ht="15.75" customHeight="1">
      <c r="A33" s="19" t="s">
        <v>83</v>
      </c>
      <c r="B33" s="13">
        <f>Таблица!I26</f>
        <v>1</v>
      </c>
      <c r="C33" s="13">
        <f>Таблица!J26</f>
        <v>0</v>
      </c>
      <c r="D33" s="14">
        <f t="shared" si="0"/>
        <v>-100</v>
      </c>
      <c r="E33" s="13">
        <f>Таблица!L26</f>
        <v>0</v>
      </c>
      <c r="F33" s="13">
        <f>Таблица!M26</f>
        <v>0</v>
      </c>
      <c r="G33" s="14" t="e">
        <f t="shared" si="1"/>
        <v>#DIV/0!</v>
      </c>
      <c r="H33" s="13">
        <f>Таблица!O26</f>
        <v>1</v>
      </c>
      <c r="I33" s="13">
        <f>Таблица!P26</f>
        <v>0</v>
      </c>
      <c r="J33" s="14">
        <f t="shared" si="2"/>
        <v>-100</v>
      </c>
    </row>
    <row r="34" spans="1:10" ht="15.75" customHeight="1">
      <c r="A34" s="15" t="s">
        <v>84</v>
      </c>
      <c r="B34" s="4">
        <f>SUM(B32:B33)</f>
        <v>2</v>
      </c>
      <c r="C34" s="4">
        <f>SUM(C32:C33)</f>
        <v>1</v>
      </c>
      <c r="D34" s="17">
        <f t="shared" si="0"/>
        <v>-50</v>
      </c>
      <c r="E34" s="4">
        <f>SUM(E32:E33)</f>
        <v>0</v>
      </c>
      <c r="F34" s="4">
        <f>SUM(F32:F33)</f>
        <v>0</v>
      </c>
      <c r="G34" s="17" t="e">
        <f t="shared" si="1"/>
        <v>#DIV/0!</v>
      </c>
      <c r="H34" s="4">
        <f>SUM(H32:H33)</f>
        <v>2</v>
      </c>
      <c r="I34" s="4">
        <f>SUM(I32:I33)</f>
        <v>1</v>
      </c>
      <c r="J34" s="17">
        <f t="shared" si="2"/>
        <v>-50</v>
      </c>
    </row>
    <row r="35" spans="1:10" ht="15.75" customHeight="1">
      <c r="A35" s="19" t="s">
        <v>85</v>
      </c>
      <c r="B35" s="13">
        <f>Таблица!I18</f>
        <v>0</v>
      </c>
      <c r="C35" s="13">
        <f>Таблица!J18</f>
        <v>0</v>
      </c>
      <c r="D35" s="14" t="e">
        <f t="shared" si="0"/>
        <v>#DIV/0!</v>
      </c>
      <c r="E35" s="13">
        <f>Таблица!L18</f>
        <v>0</v>
      </c>
      <c r="F35" s="13">
        <f>Таблица!M18</f>
        <v>0</v>
      </c>
      <c r="G35" s="14" t="e">
        <f t="shared" si="1"/>
        <v>#DIV/0!</v>
      </c>
      <c r="H35" s="13">
        <f>Таблица!O18</f>
        <v>0</v>
      </c>
      <c r="I35" s="13">
        <f>Таблица!P18</f>
        <v>0</v>
      </c>
      <c r="J35" s="14" t="e">
        <f t="shared" si="2"/>
        <v>#DIV/0!</v>
      </c>
    </row>
    <row r="36" spans="1:10" ht="15.75" customHeight="1">
      <c r="A36" s="19" t="s">
        <v>86</v>
      </c>
      <c r="B36" s="13">
        <f>Таблица!I24</f>
        <v>3</v>
      </c>
      <c r="C36" s="13">
        <f>Таблица!J24</f>
        <v>2</v>
      </c>
      <c r="D36" s="14">
        <f t="shared" si="0"/>
        <v>-33.33333333333333</v>
      </c>
      <c r="E36" s="13">
        <f>Таблица!L24</f>
        <v>0</v>
      </c>
      <c r="F36" s="13">
        <f>Таблица!M24</f>
        <v>0</v>
      </c>
      <c r="G36" s="14" t="e">
        <f t="shared" si="1"/>
        <v>#DIV/0!</v>
      </c>
      <c r="H36" s="13">
        <f>Таблица!O24</f>
        <v>3</v>
      </c>
      <c r="I36" s="13">
        <f>Таблица!P24</f>
        <v>2</v>
      </c>
      <c r="J36" s="14">
        <f t="shared" si="2"/>
        <v>-33.33333333333333</v>
      </c>
    </row>
    <row r="37" spans="1:10" ht="15.75" customHeight="1">
      <c r="A37" s="15" t="s">
        <v>87</v>
      </c>
      <c r="B37" s="4">
        <f>SUM(B35:B36)</f>
        <v>3</v>
      </c>
      <c r="C37" s="4">
        <f>SUM(C35:C36)</f>
        <v>2</v>
      </c>
      <c r="D37" s="17">
        <f t="shared" si="0"/>
        <v>-33.33333333333333</v>
      </c>
      <c r="E37" s="4">
        <f>SUM(E35:E36)</f>
        <v>0</v>
      </c>
      <c r="F37" s="4">
        <f>SUM(F35:F36)</f>
        <v>0</v>
      </c>
      <c r="G37" s="17" t="e">
        <f t="shared" si="1"/>
        <v>#DIV/0!</v>
      </c>
      <c r="H37" s="4">
        <f>SUM(H35:H36)</f>
        <v>3</v>
      </c>
      <c r="I37" s="4">
        <f>SUM(I35:I36)</f>
        <v>2</v>
      </c>
      <c r="J37" s="17">
        <f t="shared" si="2"/>
        <v>-33.33333333333333</v>
      </c>
    </row>
    <row r="38" spans="1:10" ht="15.75" customHeight="1">
      <c r="A38" s="19" t="s">
        <v>88</v>
      </c>
      <c r="B38" s="13">
        <f>Таблица!I5</f>
        <v>2</v>
      </c>
      <c r="C38" s="13">
        <f>Таблица!J5</f>
        <v>0</v>
      </c>
      <c r="D38" s="14">
        <f t="shared" si="0"/>
        <v>-100</v>
      </c>
      <c r="E38" s="13">
        <f>Таблица!L5</f>
        <v>0</v>
      </c>
      <c r="F38" s="13">
        <f>Таблица!M5</f>
        <v>0</v>
      </c>
      <c r="G38" s="14" t="e">
        <f t="shared" si="1"/>
        <v>#DIV/0!</v>
      </c>
      <c r="H38" s="13">
        <f>Таблица!O5</f>
        <v>2</v>
      </c>
      <c r="I38" s="13">
        <f>Таблица!P5</f>
        <v>0</v>
      </c>
      <c r="J38" s="14">
        <f t="shared" si="2"/>
        <v>-100</v>
      </c>
    </row>
    <row r="39" spans="1:10" ht="15.75" customHeight="1">
      <c r="A39" s="19" t="s">
        <v>89</v>
      </c>
      <c r="B39" s="13">
        <f>Таблица!I25</f>
        <v>4</v>
      </c>
      <c r="C39" s="13">
        <f>Таблица!J25</f>
        <v>7</v>
      </c>
      <c r="D39" s="14">
        <f t="shared" si="0"/>
        <v>75</v>
      </c>
      <c r="E39" s="13">
        <f>Таблица!L25</f>
        <v>0</v>
      </c>
      <c r="F39" s="13">
        <f>Таблица!M25</f>
        <v>1</v>
      </c>
      <c r="G39" s="14" t="e">
        <f t="shared" si="1"/>
        <v>#DIV/0!</v>
      </c>
      <c r="H39" s="13">
        <f>Таблица!O25</f>
        <v>4</v>
      </c>
      <c r="I39" s="13">
        <f>Таблица!P25</f>
        <v>8</v>
      </c>
      <c r="J39" s="14">
        <f t="shared" si="2"/>
        <v>100</v>
      </c>
    </row>
    <row r="40" spans="1:10" ht="15.75" customHeight="1">
      <c r="A40" s="15" t="s">
        <v>90</v>
      </c>
      <c r="B40" s="4">
        <f>SUM(B38:B39)</f>
        <v>6</v>
      </c>
      <c r="C40" s="4">
        <f>SUM(C38:C39)</f>
        <v>7</v>
      </c>
      <c r="D40" s="17">
        <f t="shared" si="0"/>
        <v>16.666666666666664</v>
      </c>
      <c r="E40" s="4">
        <f>SUM(E38:E39)</f>
        <v>0</v>
      </c>
      <c r="F40" s="4">
        <f>SUM(F38:F39)</f>
        <v>1</v>
      </c>
      <c r="G40" s="17" t="e">
        <f t="shared" si="1"/>
        <v>#DIV/0!</v>
      </c>
      <c r="H40" s="4">
        <f>SUM(H38:H39)</f>
        <v>6</v>
      </c>
      <c r="I40" s="4">
        <f>SUM(I38:I39)</f>
        <v>8</v>
      </c>
      <c r="J40" s="17">
        <f t="shared" si="2"/>
        <v>33.33333333333333</v>
      </c>
    </row>
    <row r="41" spans="1:10" ht="15.75" customHeight="1">
      <c r="A41" s="19" t="s">
        <v>91</v>
      </c>
      <c r="B41" s="13">
        <f>Таблица!I9</f>
        <v>1</v>
      </c>
      <c r="C41" s="13">
        <f>Таблица!J9</f>
        <v>2</v>
      </c>
      <c r="D41" s="14">
        <f t="shared" si="0"/>
        <v>100</v>
      </c>
      <c r="E41" s="13">
        <f>Таблица!L9</f>
        <v>0</v>
      </c>
      <c r="F41" s="13">
        <f>Таблица!M9</f>
        <v>0</v>
      </c>
      <c r="G41" s="14" t="e">
        <f t="shared" si="1"/>
        <v>#DIV/0!</v>
      </c>
      <c r="H41" s="13">
        <f>Таблица!O9</f>
        <v>1</v>
      </c>
      <c r="I41" s="13">
        <f>Таблица!P9</f>
        <v>2</v>
      </c>
      <c r="J41" s="14">
        <f t="shared" si="2"/>
        <v>100</v>
      </c>
    </row>
    <row r="42" spans="1:10" ht="15.75" customHeight="1">
      <c r="A42" s="19" t="s">
        <v>92</v>
      </c>
      <c r="B42" s="13">
        <f>Таблица!I27</f>
        <v>5</v>
      </c>
      <c r="C42" s="13">
        <f>Таблица!J27</f>
        <v>3</v>
      </c>
      <c r="D42" s="14">
        <f t="shared" si="0"/>
        <v>-40</v>
      </c>
      <c r="E42" s="13">
        <f>Таблица!L27</f>
        <v>0</v>
      </c>
      <c r="F42" s="13">
        <f>Таблица!M27</f>
        <v>0</v>
      </c>
      <c r="G42" s="14" t="e">
        <f t="shared" si="1"/>
        <v>#DIV/0!</v>
      </c>
      <c r="H42" s="13">
        <f>Таблица!O27</f>
        <v>5</v>
      </c>
      <c r="I42" s="13">
        <f>Таблица!P27</f>
        <v>3</v>
      </c>
      <c r="J42" s="14">
        <f t="shared" si="2"/>
        <v>-40</v>
      </c>
    </row>
    <row r="43" spans="1:10" ht="15.75" customHeight="1">
      <c r="A43" s="15" t="s">
        <v>93</v>
      </c>
      <c r="B43" s="4">
        <f>SUM(B41:B42)</f>
        <v>6</v>
      </c>
      <c r="C43" s="4">
        <f>SUM(C41:C42)</f>
        <v>5</v>
      </c>
      <c r="D43" s="17">
        <f t="shared" si="0"/>
        <v>-16.666666666666664</v>
      </c>
      <c r="E43" s="4">
        <f>SUM(E41:E42)</f>
        <v>0</v>
      </c>
      <c r="F43" s="4">
        <f>SUM(F41:F42)</f>
        <v>0</v>
      </c>
      <c r="G43" s="17" t="e">
        <f t="shared" si="1"/>
        <v>#DIV/0!</v>
      </c>
      <c r="H43" s="4">
        <f>SUM(H41:H42)</f>
        <v>6</v>
      </c>
      <c r="I43" s="4">
        <f>SUM(I41:I42)</f>
        <v>5</v>
      </c>
      <c r="J43" s="17">
        <f t="shared" si="2"/>
        <v>-16.666666666666664</v>
      </c>
    </row>
    <row r="44" spans="1:10" ht="15.75" customHeight="1">
      <c r="A44" s="19" t="s">
        <v>94</v>
      </c>
      <c r="B44" s="13">
        <f>Таблица!I6</f>
        <v>4</v>
      </c>
      <c r="C44" s="13">
        <f>Таблица!J6</f>
        <v>5</v>
      </c>
      <c r="D44" s="14">
        <f t="shared" si="0"/>
        <v>25</v>
      </c>
      <c r="E44" s="13">
        <f>Таблица!L6</f>
        <v>0</v>
      </c>
      <c r="F44" s="13">
        <f>Таблица!M6</f>
        <v>0</v>
      </c>
      <c r="G44" s="14" t="e">
        <f t="shared" si="1"/>
        <v>#DIV/0!</v>
      </c>
      <c r="H44" s="13">
        <f>Таблица!O6</f>
        <v>4</v>
      </c>
      <c r="I44" s="13">
        <f>Таблица!P6</f>
        <v>5</v>
      </c>
      <c r="J44" s="14">
        <f t="shared" si="2"/>
        <v>25</v>
      </c>
    </row>
    <row r="45" spans="1:10" ht="15.75" customHeight="1">
      <c r="A45" s="19" t="s">
        <v>95</v>
      </c>
      <c r="B45" s="13">
        <f>Таблица!I22</f>
        <v>2</v>
      </c>
      <c r="C45" s="13">
        <f>Таблица!J22</f>
        <v>0</v>
      </c>
      <c r="D45" s="14">
        <f t="shared" si="0"/>
        <v>-100</v>
      </c>
      <c r="E45" s="13">
        <f>Таблица!L22</f>
        <v>0</v>
      </c>
      <c r="F45" s="13">
        <f>Таблица!M22</f>
        <v>0</v>
      </c>
      <c r="G45" s="14" t="e">
        <f t="shared" si="1"/>
        <v>#DIV/0!</v>
      </c>
      <c r="H45" s="13">
        <f>Таблица!O22</f>
        <v>2</v>
      </c>
      <c r="I45" s="13">
        <f>Таблица!P22</f>
        <v>0</v>
      </c>
      <c r="J45" s="14">
        <f t="shared" si="2"/>
        <v>-100</v>
      </c>
    </row>
    <row r="46" spans="1:10" ht="15.75" customHeight="1">
      <c r="A46" s="19" t="s">
        <v>96</v>
      </c>
      <c r="B46" s="13">
        <f>Таблица!I32</f>
        <v>15</v>
      </c>
      <c r="C46" s="13">
        <f>Таблица!J32</f>
        <v>6</v>
      </c>
      <c r="D46" s="14">
        <f t="shared" si="0"/>
        <v>-60</v>
      </c>
      <c r="E46" s="13">
        <f>Таблица!L32</f>
        <v>0</v>
      </c>
      <c r="F46" s="13">
        <f>Таблица!M32</f>
        <v>0</v>
      </c>
      <c r="G46" s="14" t="e">
        <f t="shared" si="1"/>
        <v>#DIV/0!</v>
      </c>
      <c r="H46" s="13">
        <f>Таблица!O32</f>
        <v>16</v>
      </c>
      <c r="I46" s="13">
        <f>Таблица!P32</f>
        <v>7</v>
      </c>
      <c r="J46" s="14">
        <f t="shared" si="2"/>
        <v>-56.25</v>
      </c>
    </row>
    <row r="47" spans="1:10" ht="15.75" customHeight="1">
      <c r="A47" s="15" t="s">
        <v>97</v>
      </c>
      <c r="B47" s="4">
        <f>SUM(B44:B46)</f>
        <v>21</v>
      </c>
      <c r="C47" s="4">
        <f>SUM(C44:C46)</f>
        <v>11</v>
      </c>
      <c r="D47" s="17">
        <f t="shared" si="0"/>
        <v>-47.61904761904761</v>
      </c>
      <c r="E47" s="4">
        <f>SUM(E44:E46)</f>
        <v>0</v>
      </c>
      <c r="F47" s="4">
        <f>SUM(F44:F46)</f>
        <v>0</v>
      </c>
      <c r="G47" s="17" t="e">
        <f t="shared" si="1"/>
        <v>#DIV/0!</v>
      </c>
      <c r="H47" s="4">
        <f>SUM(H44:H46)</f>
        <v>22</v>
      </c>
      <c r="I47" s="4">
        <f>SUM(I44:I46)</f>
        <v>12</v>
      </c>
      <c r="J47" s="17">
        <f t="shared" si="2"/>
        <v>-45.45454545454545</v>
      </c>
    </row>
    <row r="48" spans="1:10" ht="15.75" customHeight="1">
      <c r="A48" s="19" t="s">
        <v>98</v>
      </c>
      <c r="B48" s="13">
        <f>Таблица!I28</f>
        <v>3</v>
      </c>
      <c r="C48" s="13">
        <f>Таблица!J28</f>
        <v>2</v>
      </c>
      <c r="D48" s="14">
        <f t="shared" si="0"/>
        <v>-33.33333333333333</v>
      </c>
      <c r="E48" s="13">
        <f>Таблица!L28</f>
        <v>0</v>
      </c>
      <c r="F48" s="13">
        <f>Таблица!M28</f>
        <v>0</v>
      </c>
      <c r="G48" s="14" t="e">
        <f t="shared" si="1"/>
        <v>#DIV/0!</v>
      </c>
      <c r="H48" s="13">
        <f>Таблица!O28</f>
        <v>4</v>
      </c>
      <c r="I48" s="13">
        <f>Таблица!P28</f>
        <v>2</v>
      </c>
      <c r="J48" s="14">
        <f t="shared" si="2"/>
        <v>-50</v>
      </c>
    </row>
    <row r="49" spans="1:10" ht="15.75" customHeight="1">
      <c r="A49" s="19" t="s">
        <v>99</v>
      </c>
      <c r="B49" s="13">
        <f>Таблица!I33</f>
        <v>2</v>
      </c>
      <c r="C49" s="13">
        <f>Таблица!J33</f>
        <v>2</v>
      </c>
      <c r="D49" s="14">
        <f t="shared" si="0"/>
        <v>0</v>
      </c>
      <c r="E49" s="13">
        <f>Таблица!L33</f>
        <v>0</v>
      </c>
      <c r="F49" s="13">
        <f>Таблица!M33</f>
        <v>0</v>
      </c>
      <c r="G49" s="14" t="e">
        <f t="shared" si="1"/>
        <v>#DIV/0!</v>
      </c>
      <c r="H49" s="13">
        <f>Таблица!O33</f>
        <v>2</v>
      </c>
      <c r="I49" s="13">
        <f>Таблица!P33</f>
        <v>2</v>
      </c>
      <c r="J49" s="14">
        <f t="shared" si="2"/>
        <v>0</v>
      </c>
    </row>
    <row r="50" spans="1:10" ht="15.75" customHeight="1">
      <c r="A50" s="15" t="s">
        <v>100</v>
      </c>
      <c r="B50" s="4">
        <f>SUM(B48:B49)</f>
        <v>5</v>
      </c>
      <c r="C50" s="4">
        <f>SUM(C48:C49)</f>
        <v>4</v>
      </c>
      <c r="D50" s="17">
        <f t="shared" si="0"/>
        <v>-20</v>
      </c>
      <c r="E50" s="4">
        <f>SUM(E48:E49)</f>
        <v>0</v>
      </c>
      <c r="F50" s="4">
        <f>SUM(F48:F49)</f>
        <v>0</v>
      </c>
      <c r="G50" s="17" t="e">
        <f t="shared" si="1"/>
        <v>#DIV/0!</v>
      </c>
      <c r="H50" s="4">
        <f>SUM(H48:H49)</f>
        <v>6</v>
      </c>
      <c r="I50" s="4">
        <f>SUM(I48:I49)</f>
        <v>4</v>
      </c>
      <c r="J50" s="17">
        <f t="shared" si="2"/>
        <v>-33.33333333333333</v>
      </c>
    </row>
    <row r="51" spans="1:10" ht="15.75" customHeight="1">
      <c r="A51" s="15" t="s">
        <v>101</v>
      </c>
      <c r="B51" s="4">
        <f>Таблица!I37</f>
        <v>6</v>
      </c>
      <c r="C51" s="4">
        <f>Таблица!J37</f>
        <v>3</v>
      </c>
      <c r="D51" s="17">
        <f t="shared" si="0"/>
        <v>-50</v>
      </c>
      <c r="E51" s="4">
        <f>Таблица!L37</f>
        <v>2</v>
      </c>
      <c r="F51" s="4">
        <f>Таблица!M37</f>
        <v>1</v>
      </c>
      <c r="G51" s="17">
        <f t="shared" si="1"/>
        <v>-50</v>
      </c>
      <c r="H51" s="4">
        <f>Таблица!O37</f>
        <v>5</v>
      </c>
      <c r="I51" s="4">
        <f>Таблица!P37</f>
        <v>2</v>
      </c>
      <c r="J51" s="17">
        <f t="shared" si="2"/>
        <v>-60</v>
      </c>
    </row>
    <row r="52" spans="1:10" ht="15.75" customHeight="1">
      <c r="A52" s="19" t="s">
        <v>102</v>
      </c>
      <c r="B52" s="13">
        <f>Таблица!I39</f>
        <v>2</v>
      </c>
      <c r="C52" s="13">
        <f>Таблица!J39</f>
        <v>3</v>
      </c>
      <c r="D52" s="14">
        <f t="shared" si="0"/>
        <v>50</v>
      </c>
      <c r="E52" s="13">
        <f>Таблица!L39</f>
        <v>0</v>
      </c>
      <c r="F52" s="13">
        <f>Таблица!M39</f>
        <v>1</v>
      </c>
      <c r="G52" s="14" t="e">
        <f t="shared" si="1"/>
        <v>#DIV/0!</v>
      </c>
      <c r="H52" s="13">
        <f>Таблица!O39</f>
        <v>2</v>
      </c>
      <c r="I52" s="13">
        <f>Таблица!P39</f>
        <v>3</v>
      </c>
      <c r="J52" s="14">
        <f t="shared" si="2"/>
        <v>50</v>
      </c>
    </row>
    <row r="53" spans="1:10" ht="15.75" customHeight="1">
      <c r="A53" s="19" t="s">
        <v>103</v>
      </c>
      <c r="B53" s="13">
        <f>Таблица!I41</f>
        <v>6</v>
      </c>
      <c r="C53" s="13">
        <f>Таблица!J41</f>
        <v>5</v>
      </c>
      <c r="D53" s="14">
        <f t="shared" si="0"/>
        <v>-16.666666666666664</v>
      </c>
      <c r="E53" s="13">
        <f>Таблица!L41</f>
        <v>2</v>
      </c>
      <c r="F53" s="13">
        <f>Таблица!M41</f>
        <v>0</v>
      </c>
      <c r="G53" s="14">
        <f t="shared" si="1"/>
        <v>-100</v>
      </c>
      <c r="H53" s="13">
        <f>Таблица!O41</f>
        <v>7</v>
      </c>
      <c r="I53" s="13">
        <f>Таблица!P41</f>
        <v>7</v>
      </c>
      <c r="J53" s="14">
        <f t="shared" si="2"/>
        <v>0</v>
      </c>
    </row>
    <row r="54" spans="1:10" ht="15.75" customHeight="1">
      <c r="A54" s="15" t="s">
        <v>104</v>
      </c>
      <c r="B54" s="4">
        <f>SUM(B52:B53)</f>
        <v>8</v>
      </c>
      <c r="C54" s="4">
        <f>SUM(C52:C53)</f>
        <v>8</v>
      </c>
      <c r="D54" s="17">
        <f t="shared" si="0"/>
        <v>0</v>
      </c>
      <c r="E54" s="4">
        <f>SUM(E52:E53)</f>
        <v>2</v>
      </c>
      <c r="F54" s="4">
        <f>SUM(F52:F53)</f>
        <v>1</v>
      </c>
      <c r="G54" s="17">
        <f t="shared" si="1"/>
        <v>-50</v>
      </c>
      <c r="H54" s="4">
        <f>SUM(H52:H53)</f>
        <v>9</v>
      </c>
      <c r="I54" s="4">
        <f>SUM(I52:I53)</f>
        <v>10</v>
      </c>
      <c r="J54" s="17">
        <f t="shared" si="2"/>
        <v>11.11111111111111</v>
      </c>
    </row>
    <row r="55" spans="1:10" ht="15.75" customHeight="1">
      <c r="A55" s="19" t="s">
        <v>105</v>
      </c>
      <c r="B55" s="13">
        <f>Таблица!I4</f>
        <v>1</v>
      </c>
      <c r="C55" s="13">
        <f>Таблица!J4</f>
        <v>2</v>
      </c>
      <c r="D55" s="14">
        <f t="shared" si="0"/>
        <v>100</v>
      </c>
      <c r="E55" s="13">
        <f>Таблица!L4</f>
        <v>0</v>
      </c>
      <c r="F55" s="13">
        <f>Таблица!M4</f>
        <v>0</v>
      </c>
      <c r="G55" s="14" t="e">
        <f t="shared" si="1"/>
        <v>#DIV/0!</v>
      </c>
      <c r="H55" s="13">
        <f>Таблица!O4</f>
        <v>1</v>
      </c>
      <c r="I55" s="13">
        <f>Таблица!P4</f>
        <v>2</v>
      </c>
      <c r="J55" s="14">
        <f t="shared" si="2"/>
        <v>100</v>
      </c>
    </row>
    <row r="56" spans="1:10" ht="15.75" customHeight="1">
      <c r="A56" s="19" t="s">
        <v>106</v>
      </c>
      <c r="B56" s="13">
        <f>Таблица!I14</f>
        <v>0</v>
      </c>
      <c r="C56" s="13">
        <f>Таблица!J14</f>
        <v>0</v>
      </c>
      <c r="D56" s="14" t="e">
        <f t="shared" si="0"/>
        <v>#DIV/0!</v>
      </c>
      <c r="E56" s="13">
        <f>Таблица!L14</f>
        <v>0</v>
      </c>
      <c r="F56" s="13">
        <f>Таблица!M14</f>
        <v>0</v>
      </c>
      <c r="G56" s="14" t="e">
        <f t="shared" si="1"/>
        <v>#DIV/0!</v>
      </c>
      <c r="H56" s="13">
        <f>Таблица!O14</f>
        <v>0</v>
      </c>
      <c r="I56" s="13">
        <f>Таблица!P14</f>
        <v>0</v>
      </c>
      <c r="J56" s="14" t="e">
        <f t="shared" si="2"/>
        <v>#DIV/0!</v>
      </c>
    </row>
    <row r="57" spans="1:10" ht="15.75" customHeight="1">
      <c r="A57" s="19" t="s">
        <v>107</v>
      </c>
      <c r="B57" s="13">
        <f>Таблица!I30</f>
        <v>0</v>
      </c>
      <c r="C57" s="13">
        <f>Таблица!J30</f>
        <v>0</v>
      </c>
      <c r="D57" s="14" t="e">
        <f t="shared" si="0"/>
        <v>#DIV/0!</v>
      </c>
      <c r="E57" s="13">
        <f>Таблица!L30</f>
        <v>0</v>
      </c>
      <c r="F57" s="13">
        <f>Таблица!M30</f>
        <v>0</v>
      </c>
      <c r="G57" s="14" t="e">
        <f t="shared" si="1"/>
        <v>#DIV/0!</v>
      </c>
      <c r="H57" s="13">
        <f>Таблица!O30</f>
        <v>0</v>
      </c>
      <c r="I57" s="13">
        <f>Таблица!P30</f>
        <v>0</v>
      </c>
      <c r="J57" s="14" t="e">
        <f t="shared" si="2"/>
        <v>#DIV/0!</v>
      </c>
    </row>
    <row r="58" spans="1:10" ht="15.75" customHeight="1">
      <c r="A58" s="19" t="s">
        <v>108</v>
      </c>
      <c r="B58" s="13">
        <f>Таблица!I35</f>
        <v>1</v>
      </c>
      <c r="C58" s="13">
        <f>Таблица!J35</f>
        <v>0</v>
      </c>
      <c r="D58" s="14">
        <f t="shared" si="0"/>
        <v>-100</v>
      </c>
      <c r="E58" s="13">
        <f>Таблица!L35</f>
        <v>0</v>
      </c>
      <c r="F58" s="13">
        <f>Таблица!M35</f>
        <v>0</v>
      </c>
      <c r="G58" s="14" t="e">
        <f t="shared" si="1"/>
        <v>#DIV/0!</v>
      </c>
      <c r="H58" s="13">
        <f>Таблица!O35</f>
        <v>1</v>
      </c>
      <c r="I58" s="13">
        <f>Таблица!P35</f>
        <v>0</v>
      </c>
      <c r="J58" s="14">
        <f t="shared" si="2"/>
        <v>-100</v>
      </c>
    </row>
    <row r="59" spans="1:10" ht="15.75" customHeight="1">
      <c r="A59" s="19" t="s">
        <v>109</v>
      </c>
      <c r="B59" s="13">
        <f>Таблица!I42</f>
        <v>11</v>
      </c>
      <c r="C59" s="13">
        <f>Таблица!J42</f>
        <v>8</v>
      </c>
      <c r="D59" s="14">
        <f t="shared" si="0"/>
        <v>-27.27272727272727</v>
      </c>
      <c r="E59" s="13">
        <f>Таблица!L42</f>
        <v>0</v>
      </c>
      <c r="F59" s="13">
        <f>Таблица!M42</f>
        <v>0</v>
      </c>
      <c r="G59" s="14" t="e">
        <f t="shared" si="1"/>
        <v>#DIV/0!</v>
      </c>
      <c r="H59" s="13">
        <f>Таблица!O42</f>
        <v>11</v>
      </c>
      <c r="I59" s="13">
        <f>Таблица!P42</f>
        <v>9</v>
      </c>
      <c r="J59" s="14">
        <f t="shared" si="2"/>
        <v>-18.181818181818183</v>
      </c>
    </row>
    <row r="60" spans="1:10" ht="15.75" customHeight="1">
      <c r="A60" s="15" t="s">
        <v>110</v>
      </c>
      <c r="B60" s="4">
        <f>SUM(B55:B59)</f>
        <v>13</v>
      </c>
      <c r="C60" s="4">
        <f>SUM(C55:C59)</f>
        <v>10</v>
      </c>
      <c r="D60" s="17">
        <f t="shared" si="0"/>
        <v>-23.076923076923077</v>
      </c>
      <c r="E60" s="4">
        <f>SUM(E55:E59)</f>
        <v>0</v>
      </c>
      <c r="F60" s="4">
        <f>SUM(F55:F59)</f>
        <v>0</v>
      </c>
      <c r="G60" s="17" t="e">
        <f t="shared" si="1"/>
        <v>#DIV/0!</v>
      </c>
      <c r="H60" s="4">
        <f>SUM(H55:H59)</f>
        <v>13</v>
      </c>
      <c r="I60" s="4">
        <f>SUM(I55:I59)</f>
        <v>11</v>
      </c>
      <c r="J60" s="17">
        <f t="shared" si="2"/>
        <v>-15.384615384615385</v>
      </c>
    </row>
    <row r="61" spans="1:10" ht="15.75" customHeight="1">
      <c r="A61" s="15" t="s">
        <v>111</v>
      </c>
      <c r="B61" s="4">
        <f>B9+B10+B13+B17+B18+B23+B27+B30+B31+B34+B37+B40+B43+B47+B50+B51+B54+B60</f>
        <v>120</v>
      </c>
      <c r="C61" s="4">
        <f>C9+C10+C13+C17+C18+C23+C27+C30+C31+C34+C37+C40+C43+C47+C50+C51+C54+C60</f>
        <v>95</v>
      </c>
      <c r="D61" s="17">
        <f t="shared" si="0"/>
        <v>-20.833333333333336</v>
      </c>
      <c r="E61" s="4">
        <f>E9+E10+E13+E17+E18+E23+E27+E30+E31+E34+E37+E40+E43+E47+E50+E51+E54+E60</f>
        <v>7</v>
      </c>
      <c r="F61" s="4">
        <f>F9+F10+F13+F17+F18+F23+F27+F30+F31+F34+F37+F40+F43+F47+F50+F51+F54+F60</f>
        <v>7</v>
      </c>
      <c r="G61" s="17">
        <f t="shared" si="1"/>
        <v>0</v>
      </c>
      <c r="H61" s="4">
        <f>H9+H10+H13+H17+H18+H23+H27+H30+H31+H34+H37+H40+H43+H47+H50+H51+H54+H60</f>
        <v>123</v>
      </c>
      <c r="I61" s="4">
        <f>I9+I10+I13+I17+I18+I23+I27+I30+I31+I34+I37+I40+I43+I47+I50+I51+I54+I60</f>
        <v>100</v>
      </c>
      <c r="J61" s="17">
        <f t="shared" si="2"/>
        <v>-18.69918699186992</v>
      </c>
    </row>
    <row r="62" spans="1:10" ht="15.75" customHeight="1">
      <c r="A62" s="15" t="s">
        <v>112</v>
      </c>
      <c r="B62" s="4">
        <f>B8+B61</f>
        <v>218</v>
      </c>
      <c r="C62" s="4">
        <f>C8+C61</f>
        <v>194</v>
      </c>
      <c r="D62" s="17">
        <f t="shared" si="0"/>
        <v>-11.009174311926607</v>
      </c>
      <c r="E62" s="4">
        <f>E8+E61</f>
        <v>8</v>
      </c>
      <c r="F62" s="4">
        <f>F8+F61</f>
        <v>8</v>
      </c>
      <c r="G62" s="17">
        <f t="shared" si="1"/>
        <v>0</v>
      </c>
      <c r="H62" s="4">
        <f>H8+H61</f>
        <v>229</v>
      </c>
      <c r="I62" s="4">
        <f>I8+I61</f>
        <v>206</v>
      </c>
      <c r="J62" s="17">
        <f t="shared" si="2"/>
        <v>-10.043668122270741</v>
      </c>
    </row>
    <row r="63" ht="15" customHeight="1"/>
    <row r="64" ht="16.5" customHeight="1">
      <c r="A64" s="6"/>
    </row>
    <row r="65" ht="17.25" customHeight="1">
      <c r="A65" s="6"/>
    </row>
    <row r="66" spans="1:14" s="23" customFormat="1" ht="17.25" customHeight="1">
      <c r="A66" s="21" t="s">
        <v>114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s="23" customFormat="1" ht="17.25" customHeight="1">
      <c r="A67" s="22" t="s">
        <v>113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s="23" customFormat="1" ht="17.25" customHeight="1">
      <c r="A68" s="22" t="s">
        <v>115</v>
      </c>
      <c r="B68" s="22"/>
      <c r="C68" s="22"/>
      <c r="D68" s="22"/>
      <c r="E68" s="22"/>
      <c r="F68" s="22"/>
      <c r="G68" s="22"/>
      <c r="H68" s="22" t="s">
        <v>116</v>
      </c>
      <c r="I68" s="22"/>
      <c r="K68" s="22"/>
      <c r="L68" s="22"/>
      <c r="M68" s="22"/>
      <c r="N68" s="22"/>
    </row>
    <row r="69" spans="1:14" s="23" customFormat="1" ht="17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s="23" customFormat="1" ht="14.25" customHeight="1">
      <c r="A70" s="22" t="s">
        <v>117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</sheetData>
  <sheetProtection/>
  <mergeCells count="5">
    <mergeCell ref="A1:J1"/>
    <mergeCell ref="A2:A3"/>
    <mergeCell ref="B2:D2"/>
    <mergeCell ref="E2:G2"/>
    <mergeCell ref="H2:J2"/>
  </mergeCells>
  <printOptions/>
  <pageMargins left="1.04" right="0.31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1otdel</dc:creator>
  <cp:keywords/>
  <dc:description/>
  <cp:lastModifiedBy>user</cp:lastModifiedBy>
  <cp:lastPrinted>2015-12-04T06:09:17Z</cp:lastPrinted>
  <dcterms:created xsi:type="dcterms:W3CDTF">2015-06-01T06:42:33Z</dcterms:created>
  <dcterms:modified xsi:type="dcterms:W3CDTF">2016-01-04T06:51:09Z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